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Correlation</t>
        </is>
      </c>
    </row>
    <row r="2">
      <c r="A2">
        <f>HYPERLINK("https://stackoverflow.com/q/2377082", "2377082")</f>
        <v/>
      </c>
      <c r="B2" t="n">
        <v>0.131995631995632</v>
      </c>
    </row>
    <row r="3">
      <c r="A3">
        <f>HYPERLINK("https://stackoverflow.com/q/3990732", "3990732")</f>
        <v/>
      </c>
      <c r="B3" t="n">
        <v>0.1861259655377303</v>
      </c>
    </row>
    <row r="4">
      <c r="A4">
        <f>HYPERLINK("https://stackoverflow.com/q/7699717", "7699717")</f>
        <v/>
      </c>
      <c r="B4" t="n">
        <v>0.1659289524458064</v>
      </c>
    </row>
    <row r="5">
      <c r="A5">
        <f>HYPERLINK("https://stackoverflow.com/q/7839597", "7839597")</f>
        <v/>
      </c>
      <c r="B5" t="n">
        <v>0.2627233877233878</v>
      </c>
    </row>
    <row r="6">
      <c r="A6">
        <f>HYPERLINK("https://stackoverflow.com/q/8657698", "8657698")</f>
        <v/>
      </c>
      <c r="B6" t="n">
        <v>0.1753056884635832</v>
      </c>
    </row>
    <row r="7">
      <c r="A7">
        <f>HYPERLINK("https://stackoverflow.com/q/10215293", "10215293")</f>
        <v/>
      </c>
      <c r="B7" t="n">
        <v>0.1430976430976431</v>
      </c>
    </row>
    <row r="8">
      <c r="A8">
        <f>HYPERLINK("https://stackoverflow.com/q/10930561", "10930561")</f>
        <v/>
      </c>
      <c r="B8" t="n">
        <v>0.1759149940968123</v>
      </c>
    </row>
    <row r="9">
      <c r="A9">
        <f>HYPERLINK("https://stackoverflow.com/q/11064969", "11064969")</f>
        <v/>
      </c>
      <c r="B9" t="n">
        <v>0.2027521592738984</v>
      </c>
    </row>
    <row r="10">
      <c r="A10">
        <f>HYPERLINK("https://stackoverflow.com/q/11248169", "11248169")</f>
        <v/>
      </c>
      <c r="B10" t="n">
        <v>0.1889952153110048</v>
      </c>
    </row>
    <row r="11">
      <c r="A11">
        <f>HYPERLINK("https://stackoverflow.com/q/12004748", "12004748")</f>
        <v/>
      </c>
      <c r="B11" t="n">
        <v>0.225220238918869</v>
      </c>
    </row>
    <row r="12">
      <c r="A12">
        <f>HYPERLINK("https://stackoverflow.com/q/14487518", "14487518")</f>
        <v/>
      </c>
      <c r="B12" t="n">
        <v>0.1286031042128603</v>
      </c>
    </row>
    <row r="13">
      <c r="A13">
        <f>HYPERLINK("https://stackoverflow.com/q/16942433", "16942433")</f>
        <v/>
      </c>
      <c r="B13" t="n">
        <v>0.1981351981351981</v>
      </c>
    </row>
    <row r="14">
      <c r="A14">
        <f>HYPERLINK("https://stackoverflow.com/q/17575941", "17575941")</f>
        <v/>
      </c>
      <c r="B14" t="n">
        <v>0.275808936825886</v>
      </c>
    </row>
    <row r="15">
      <c r="A15">
        <f>HYPERLINK("https://stackoverflow.com/q/17886545", "17886545")</f>
        <v/>
      </c>
      <c r="B15" t="n">
        <v>0.2162679425837321</v>
      </c>
    </row>
    <row r="16">
      <c r="A16">
        <f>HYPERLINK("https://stackoverflow.com/q/19112286", "19112286")</f>
        <v/>
      </c>
      <c r="B16" t="n">
        <v>0.1889020070838253</v>
      </c>
    </row>
    <row r="17">
      <c r="A17">
        <f>HYPERLINK("https://stackoverflow.com/q/21333391", "21333391")</f>
        <v/>
      </c>
      <c r="B17" t="n">
        <v>0.1827132080296637</v>
      </c>
    </row>
    <row r="18">
      <c r="A18">
        <f>HYPERLINK("https://stackoverflow.com/q/23265831", "23265831")</f>
        <v/>
      </c>
      <c r="B18" t="n">
        <v>0.1445587955021917</v>
      </c>
    </row>
    <row r="19">
      <c r="A19">
        <f>HYPERLINK("https://stackoverflow.com/q/25617442", "25617442")</f>
        <v/>
      </c>
      <c r="B19" t="n">
        <v>0.2595182595182596</v>
      </c>
    </row>
    <row r="20">
      <c r="A20">
        <f>HYPERLINK("https://stackoverflow.com/q/25926998", "25926998")</f>
        <v/>
      </c>
      <c r="B20" t="n">
        <v>0.1339254615116684</v>
      </c>
    </row>
    <row r="21">
      <c r="A21">
        <f>HYPERLINK("https://stackoverflow.com/q/27398134", "27398134")</f>
        <v/>
      </c>
      <c r="B21" t="n">
        <v>0.1626120358514725</v>
      </c>
    </row>
    <row r="22">
      <c r="A22">
        <f>HYPERLINK("https://stackoverflow.com/q/27426874", "27426874")</f>
        <v/>
      </c>
      <c r="B22" t="n">
        <v>0.1199087650700554</v>
      </c>
    </row>
    <row r="23">
      <c r="A23">
        <f>HYPERLINK("https://stackoverflow.com/q/28393085", "28393085")</f>
        <v/>
      </c>
      <c r="B23" t="n">
        <v>0.1181166503747149</v>
      </c>
    </row>
    <row r="24">
      <c r="A24">
        <f>HYPERLINK("https://stackoverflow.com/q/28991453", "28991453")</f>
        <v/>
      </c>
      <c r="B24" t="n">
        <v>0.163112607557052</v>
      </c>
    </row>
    <row r="25">
      <c r="A25">
        <f>HYPERLINK("https://stackoverflow.com/q/29466750", "29466750")</f>
        <v/>
      </c>
      <c r="B25" t="n">
        <v>0.1836887392442948</v>
      </c>
    </row>
    <row r="26">
      <c r="A26">
        <f>HYPERLINK("https://stackoverflow.com/q/29623135", "29623135")</f>
        <v/>
      </c>
      <c r="B26" t="n">
        <v>0.1734532828282828</v>
      </c>
    </row>
    <row r="27">
      <c r="A27">
        <f>HYPERLINK("https://stackoverflow.com/q/30256468", "30256468")</f>
        <v/>
      </c>
      <c r="B27" t="n">
        <v>0.1801622785229343</v>
      </c>
    </row>
    <row r="28">
      <c r="A28">
        <f>HYPERLINK("https://stackoverflow.com/q/31145919", "31145919")</f>
        <v/>
      </c>
      <c r="B28" t="n">
        <v>0.1886333211634416</v>
      </c>
    </row>
    <row r="29">
      <c r="A29">
        <f>HYPERLINK("https://stackoverflow.com/q/31413681", "31413681")</f>
        <v/>
      </c>
      <c r="B29" t="n">
        <v>0.1513170924935631</v>
      </c>
    </row>
    <row r="30">
      <c r="A30">
        <f>HYPERLINK("https://stackoverflow.com/q/31481379", "31481379")</f>
        <v/>
      </c>
      <c r="B30" t="n">
        <v>0.176696542893726</v>
      </c>
    </row>
    <row r="31">
      <c r="A31">
        <f>HYPERLINK("https://stackoverflow.com/q/32772409", "32772409")</f>
        <v/>
      </c>
      <c r="B31" t="n">
        <v>0.2431914077483698</v>
      </c>
    </row>
    <row r="32">
      <c r="A32">
        <f>HYPERLINK("https://stackoverflow.com/q/33952130", "33952130")</f>
        <v/>
      </c>
      <c r="B32" t="n">
        <v>0.1360079669938825</v>
      </c>
    </row>
    <row r="33">
      <c r="A33">
        <f>HYPERLINK("https://stackoverflow.com/q/34545785", "34545785")</f>
        <v/>
      </c>
      <c r="B33" t="n">
        <v>0.1943434343434343</v>
      </c>
    </row>
    <row r="34">
      <c r="A34">
        <f>HYPERLINK("https://stackoverflow.com/q/34823823", "34823823")</f>
        <v/>
      </c>
      <c r="B34" t="n">
        <v>0.1505465615054656</v>
      </c>
    </row>
    <row r="35">
      <c r="A35">
        <f>HYPERLINK("https://stackoverflow.com/q/34916160", "34916160")</f>
        <v/>
      </c>
      <c r="B35" t="n">
        <v>0.2255205112347969</v>
      </c>
    </row>
    <row r="36">
      <c r="A36">
        <f>HYPERLINK("https://stackoverflow.com/q/35764295", "35764295")</f>
        <v/>
      </c>
      <c r="B36" t="n">
        <v>0.1817033976124885</v>
      </c>
    </row>
    <row r="37">
      <c r="A37">
        <f>HYPERLINK("https://stackoverflow.com/q/36936830", "36936830")</f>
        <v/>
      </c>
      <c r="B37" t="n">
        <v>0.2548029312735196</v>
      </c>
    </row>
    <row r="38">
      <c r="A38">
        <f>HYPERLINK("https://stackoverflow.com/q/37816734", "37816734")</f>
        <v/>
      </c>
      <c r="B38" t="n">
        <v>0.1616161616161616</v>
      </c>
    </row>
    <row r="39">
      <c r="A39">
        <f>HYPERLINK("https://stackoverflow.com/q/37916645", "37916645")</f>
        <v/>
      </c>
      <c r="B39" t="n">
        <v>0.2190827190827191</v>
      </c>
    </row>
    <row r="40">
      <c r="A40">
        <f>HYPERLINK("https://stackoverflow.com/q/38736141", "38736141")</f>
        <v/>
      </c>
      <c r="B40" t="n">
        <v>0.2032022351171288</v>
      </c>
    </row>
    <row r="41">
      <c r="A41">
        <f>HYPERLINK("https://stackoverflow.com/q/40461083", "40461083")</f>
        <v/>
      </c>
      <c r="B41" t="n">
        <v>0.1467904855001629</v>
      </c>
    </row>
    <row r="42">
      <c r="A42">
        <f>HYPERLINK("https://stackoverflow.com/q/40471357", "40471357")</f>
        <v/>
      </c>
      <c r="B42" t="n">
        <v>0.1795615731785945</v>
      </c>
    </row>
    <row r="43">
      <c r="A43">
        <f>HYPERLINK("https://stackoverflow.com/q/40935625", "40935625")</f>
        <v/>
      </c>
      <c r="B43" t="n">
        <v>0.1665037471489084</v>
      </c>
    </row>
    <row r="44">
      <c r="A44">
        <f>HYPERLINK("https://stackoverflow.com/q/41063794", "41063794")</f>
        <v/>
      </c>
      <c r="B44" t="n">
        <v>0.2422318422318422</v>
      </c>
    </row>
    <row r="45">
      <c r="A45">
        <f>HYPERLINK("https://stackoverflow.com/q/41345102", "41345102")</f>
        <v/>
      </c>
      <c r="B45" t="n">
        <v>0.2540473225404733</v>
      </c>
    </row>
    <row r="46">
      <c r="A46">
        <f>HYPERLINK("https://stackoverflow.com/q/41467659", "41467659")</f>
        <v/>
      </c>
      <c r="B46" t="n">
        <v>0.1859848484848485</v>
      </c>
    </row>
    <row r="47">
      <c r="A47">
        <f>HYPERLINK("https://stackoverflow.com/q/41484050", "41484050")</f>
        <v/>
      </c>
      <c r="B47" t="n">
        <v>0.1731601731601732</v>
      </c>
    </row>
    <row r="48">
      <c r="A48">
        <f>HYPERLINK("https://stackoverflow.com/q/41679881", "41679881")</f>
        <v/>
      </c>
      <c r="B48" t="n">
        <v>0.3536384250669966</v>
      </c>
    </row>
    <row r="49">
      <c r="A49">
        <f>HYPERLINK("https://stackoverflow.com/q/41733883", "41733883")</f>
        <v/>
      </c>
      <c r="B49" t="n">
        <v>0.1925584963559647</v>
      </c>
    </row>
    <row r="50">
      <c r="A50">
        <f>HYPERLINK("https://stackoverflow.com/q/41755842", "41755842")</f>
        <v/>
      </c>
      <c r="B50" t="n">
        <v>0.138755980861244</v>
      </c>
    </row>
    <row r="51">
      <c r="A51">
        <f>HYPERLINK("https://stackoverflow.com/q/41813166", "41813166")</f>
        <v/>
      </c>
      <c r="B51" t="n">
        <v>0.25352764284062</v>
      </c>
    </row>
    <row r="52">
      <c r="A52">
        <f>HYPERLINK("https://stackoverflow.com/q/41904477", "41904477")</f>
        <v/>
      </c>
      <c r="B52" t="n">
        <v>0.114425505050505</v>
      </c>
    </row>
    <row r="53">
      <c r="A53">
        <f>HYPERLINK("https://stackoverflow.com/q/41920583", "41920583")</f>
        <v/>
      </c>
      <c r="B53" t="n">
        <v>0.2274356467904855</v>
      </c>
    </row>
    <row r="54">
      <c r="A54">
        <f>HYPERLINK("https://stackoverflow.com/q/42106471", "42106471")</f>
        <v/>
      </c>
      <c r="B54" t="n">
        <v>0.1311600857055403</v>
      </c>
    </row>
    <row r="55">
      <c r="A55">
        <f>HYPERLINK("https://stackoverflow.com/q/42313976", "42313976")</f>
        <v/>
      </c>
      <c r="B55" t="n">
        <v>0.1991978609625669</v>
      </c>
    </row>
    <row r="56">
      <c r="A56">
        <f>HYPERLINK("https://stackoverflow.com/q/42483638", "42483638")</f>
        <v/>
      </c>
      <c r="B56" t="n">
        <v>0.1646348542900267</v>
      </c>
    </row>
    <row r="57">
      <c r="A57">
        <f>HYPERLINK("https://stackoverflow.com/q/42506938", "42506938")</f>
        <v/>
      </c>
      <c r="B57" t="n">
        <v>0.1787386055678739</v>
      </c>
    </row>
    <row r="58">
      <c r="A58">
        <f>HYPERLINK("https://stackoverflow.com/q/42841546", "42841546")</f>
        <v/>
      </c>
      <c r="B58" t="n">
        <v>0.2801346801346802</v>
      </c>
    </row>
    <row r="59">
      <c r="A59">
        <f>HYPERLINK("https://stackoverflow.com/q/42914503", "42914503")</f>
        <v/>
      </c>
      <c r="B59" t="n">
        <v>0.1872648049118637</v>
      </c>
    </row>
    <row r="60">
      <c r="A60">
        <f>HYPERLINK("https://stackoverflow.com/q/43045887", "43045887")</f>
        <v/>
      </c>
      <c r="B60" t="n">
        <v>0.2665223665223665</v>
      </c>
    </row>
    <row r="61">
      <c r="A61">
        <f>HYPERLINK("https://stackoverflow.com/q/43454540", "43454540")</f>
        <v/>
      </c>
      <c r="B61" t="n">
        <v>0.196969696969697</v>
      </c>
    </row>
    <row r="62">
      <c r="A62">
        <f>HYPERLINK("https://stackoverflow.com/q/43611109", "43611109")</f>
        <v/>
      </c>
      <c r="B62" t="n">
        <v>0.1275440976933514</v>
      </c>
    </row>
    <row r="63">
      <c r="A63">
        <f>HYPERLINK("https://stackoverflow.com/q/43612228", "43612228")</f>
        <v/>
      </c>
      <c r="B63" t="n">
        <v>0.143939393939394</v>
      </c>
    </row>
    <row r="64">
      <c r="A64">
        <f>HYPERLINK("https://stackoverflow.com/q/43924709", "43924709")</f>
        <v/>
      </c>
      <c r="B64" t="n">
        <v>0.1383399209486166</v>
      </c>
    </row>
    <row r="65">
      <c r="A65">
        <f>HYPERLINK("https://stackoverflow.com/q/44102892", "44102892")</f>
        <v/>
      </c>
      <c r="B65" t="n">
        <v>0.2670135700438732</v>
      </c>
    </row>
    <row r="66">
      <c r="A66">
        <f>HYPERLINK("https://stackoverflow.com/q/44136328", "44136328")</f>
        <v/>
      </c>
      <c r="B66" t="n">
        <v>0.1823953823953824</v>
      </c>
    </row>
    <row r="67">
      <c r="A67">
        <f>HYPERLINK("https://stackoverflow.com/q/44140332", "44140332")</f>
        <v/>
      </c>
      <c r="B67" t="n">
        <v>0.1297591297591298</v>
      </c>
    </row>
    <row r="68">
      <c r="A68">
        <f>HYPERLINK("https://stackoverflow.com/q/44267227", "44267227")</f>
        <v/>
      </c>
      <c r="B68" t="n">
        <v>0.2435195326761592</v>
      </c>
    </row>
    <row r="69">
      <c r="A69">
        <f>HYPERLINK("https://stackoverflow.com/q/44510491", "44510491")</f>
        <v/>
      </c>
      <c r="B69" t="n">
        <v>0.1494949494949495</v>
      </c>
    </row>
    <row r="70">
      <c r="A70">
        <f>HYPERLINK("https://stackoverflow.com/q/44528282", "44528282")</f>
        <v/>
      </c>
      <c r="B70" t="n">
        <v>0.1836887392442948</v>
      </c>
    </row>
    <row r="71">
      <c r="A71">
        <f>HYPERLINK("https://stackoverflow.com/q/44710543", "44710543")</f>
        <v/>
      </c>
      <c r="B71" t="n">
        <v>0.2396331738437002</v>
      </c>
    </row>
    <row r="72">
      <c r="A72">
        <f>HYPERLINK("https://stackoverflow.com/q/44727285", "44727285")</f>
        <v/>
      </c>
      <c r="B72" t="n">
        <v>0.1364464315283987</v>
      </c>
    </row>
    <row r="73">
      <c r="A73">
        <f>HYPERLINK("https://stackoverflow.com/q/44789178", "44789178")</f>
        <v/>
      </c>
      <c r="B73" t="n">
        <v>0.1960227272727272</v>
      </c>
    </row>
    <row r="74">
      <c r="A74">
        <f>HYPERLINK("https://stackoverflow.com/q/44920041", "44920041")</f>
        <v/>
      </c>
      <c r="B74" t="n">
        <v>0.1689723320158103</v>
      </c>
    </row>
    <row r="75">
      <c r="A75">
        <f>HYPERLINK("https://stackoverflow.com/q/44956629", "44956629")</f>
        <v/>
      </c>
      <c r="B75" t="n">
        <v>0.2048655569782331</v>
      </c>
    </row>
    <row r="76">
      <c r="A76">
        <f>HYPERLINK("https://stackoverflow.com/q/45120914", "45120914")</f>
        <v/>
      </c>
      <c r="B76" t="n">
        <v>0.1694843168527379</v>
      </c>
    </row>
    <row r="77">
      <c r="A77">
        <f>HYPERLINK("https://stackoverflow.com/q/45195523", "45195523")</f>
        <v/>
      </c>
      <c r="B77" t="n">
        <v>0.2194231471339905</v>
      </c>
    </row>
    <row r="78">
      <c r="A78">
        <f>HYPERLINK("https://stackoverflow.com/q/45318013", "45318013")</f>
        <v/>
      </c>
      <c r="B78" t="n">
        <v>0.2338835509567217</v>
      </c>
    </row>
    <row r="79">
      <c r="A79">
        <f>HYPERLINK("https://stackoverflow.com/q/45425713", "45425713")</f>
        <v/>
      </c>
      <c r="B79" t="n">
        <v>0.190976430976431</v>
      </c>
    </row>
    <row r="80">
      <c r="A80">
        <f>HYPERLINK("https://stackoverflow.com/q/45470211", "45470211")</f>
        <v/>
      </c>
      <c r="B80" t="n">
        <v>0.3363262252151141</v>
      </c>
    </row>
    <row r="81">
      <c r="A81">
        <f>HYPERLINK("https://stackoverflow.com/q/45480663", "45480663")</f>
        <v/>
      </c>
      <c r="B81" t="n">
        <v>0.2335115864527629</v>
      </c>
    </row>
    <row r="82">
      <c r="A82">
        <f>HYPERLINK("https://stackoverflow.com/q/45511290", "45511290")</f>
        <v/>
      </c>
      <c r="B82" t="n">
        <v>0.1942866161616162</v>
      </c>
    </row>
    <row r="83">
      <c r="A83">
        <f>HYPERLINK("https://stackoverflow.com/q/45555969", "45555969")</f>
        <v/>
      </c>
      <c r="B83" t="n">
        <v>0.1383061383061383</v>
      </c>
    </row>
    <row r="84">
      <c r="A84">
        <f>HYPERLINK("https://stackoverflow.com/q/45672938", "45672938")</f>
        <v/>
      </c>
      <c r="B84" t="n">
        <v>0.2587235996326905</v>
      </c>
    </row>
    <row r="85">
      <c r="A85">
        <f>HYPERLINK("https://stackoverflow.com/q/45731288", "45731288")</f>
        <v/>
      </c>
      <c r="B85" t="n">
        <v>0.1468531468531468</v>
      </c>
    </row>
    <row r="86">
      <c r="A86">
        <f>HYPERLINK("https://stackoverflow.com/q/45740520", "45740520")</f>
        <v/>
      </c>
      <c r="B86" t="n">
        <v>0.3086656034024455</v>
      </c>
    </row>
    <row r="87">
      <c r="A87">
        <f>HYPERLINK("https://stackoverflow.com/q/45817120", "45817120")</f>
        <v/>
      </c>
      <c r="B87" t="n">
        <v>0.2688567922212782</v>
      </c>
    </row>
    <row r="88">
      <c r="A88">
        <f>HYPERLINK("https://stackoverflow.com/q/45933300", "45933300")</f>
        <v/>
      </c>
      <c r="B88" t="n">
        <v>0.2324579124579125</v>
      </c>
    </row>
    <row r="89">
      <c r="A89">
        <f>HYPERLINK("https://stackoverflow.com/q/46016758", "46016758")</f>
        <v/>
      </c>
      <c r="B89" t="n">
        <v>0.1406060606060606</v>
      </c>
    </row>
    <row r="90">
      <c r="A90">
        <f>HYPERLINK("https://stackoverflow.com/q/46250017", "46250017")</f>
        <v/>
      </c>
      <c r="B90" t="n">
        <v>0.1746880570409982</v>
      </c>
    </row>
    <row r="91">
      <c r="A91">
        <f>HYPERLINK("https://stackoverflow.com/q/46336305", "46336305")</f>
        <v/>
      </c>
      <c r="B91" t="n">
        <v>0.1443322109988777</v>
      </c>
    </row>
    <row r="92">
      <c r="A92">
        <f>HYPERLINK("https://stackoverflow.com/q/46340789", "46340789")</f>
        <v/>
      </c>
      <c r="B92" t="n">
        <v>0.1434343434343434</v>
      </c>
    </row>
    <row r="93">
      <c r="A93">
        <f>HYPERLINK("https://stackoverflow.com/q/46348449", "46348449")</f>
        <v/>
      </c>
      <c r="B93" t="n">
        <v>0.2247177658942365</v>
      </c>
    </row>
    <row r="94">
      <c r="A94">
        <f>HYPERLINK("https://stackoverflow.com/q/46493441", "46493441")</f>
        <v/>
      </c>
      <c r="B94" t="n">
        <v>0.1434343434343434</v>
      </c>
    </row>
    <row r="95">
      <c r="A95">
        <f>HYPERLINK("https://stackoverflow.com/q/46495006", "46495006")</f>
        <v/>
      </c>
      <c r="B95" t="n">
        <v>0.2581217581217581</v>
      </c>
    </row>
    <row r="96">
      <c r="A96">
        <f>HYPERLINK("https://stackoverflow.com/q/46565154", "46565154")</f>
        <v/>
      </c>
      <c r="B96" t="n">
        <v>0.1887205387205387</v>
      </c>
    </row>
    <row r="97">
      <c r="A97">
        <f>HYPERLINK("https://stackoverflow.com/q/46574894", "46574894")</f>
        <v/>
      </c>
      <c r="B97" t="n">
        <v>0.1516237645269904</v>
      </c>
    </row>
    <row r="98">
      <c r="A98">
        <f>HYPERLINK("https://stackoverflow.com/q/46600731", "46600731")</f>
        <v/>
      </c>
      <c r="B98" t="n">
        <v>0.1892841458058849</v>
      </c>
    </row>
    <row r="99">
      <c r="A99">
        <f>HYPERLINK("https://stackoverflow.com/q/46612872", "46612872")</f>
        <v/>
      </c>
      <c r="B99" t="n">
        <v>0.1693169316931694</v>
      </c>
    </row>
    <row r="100">
      <c r="A100">
        <f>HYPERLINK("https://stackoverflow.com/q/46614237", "46614237")</f>
        <v/>
      </c>
      <c r="B100" t="n">
        <v>0.3256427915518825</v>
      </c>
    </row>
    <row r="101">
      <c r="A101">
        <f>HYPERLINK("https://stackoverflow.com/q/46647666", "46647666")</f>
        <v/>
      </c>
      <c r="B101" t="n">
        <v>0.1665223665223665</v>
      </c>
    </row>
    <row r="102">
      <c r="A102">
        <f>HYPERLINK("https://stackoverflow.com/q/46705213", "46705213")</f>
        <v/>
      </c>
      <c r="B102" t="n">
        <v>0.1528223410576351</v>
      </c>
    </row>
    <row r="103">
      <c r="A103">
        <f>HYPERLINK("https://stackoverflow.com/q/46732318", "46732318")</f>
        <v/>
      </c>
      <c r="B103" t="n">
        <v>0.2715029078665443</v>
      </c>
    </row>
    <row r="104">
      <c r="A104">
        <f>HYPERLINK("https://stackoverflow.com/q/46966587", "46966587")</f>
        <v/>
      </c>
      <c r="B104" t="n">
        <v>0.2005125885722901</v>
      </c>
    </row>
    <row r="105">
      <c r="A105">
        <f>HYPERLINK("https://stackoverflow.com/q/46976482", "46976482")</f>
        <v/>
      </c>
      <c r="B105" t="n">
        <v>0.2237076648841355</v>
      </c>
    </row>
    <row r="106">
      <c r="A106">
        <f>HYPERLINK("https://stackoverflow.com/q/47178968", "47178968")</f>
        <v/>
      </c>
      <c r="B106" t="n">
        <v>0.1493951864322235</v>
      </c>
    </row>
    <row r="107">
      <c r="A107">
        <f>HYPERLINK("https://stackoverflow.com/q/47189669", "47189669")</f>
        <v/>
      </c>
      <c r="B107" t="n">
        <v>0.1468531468531468</v>
      </c>
    </row>
    <row r="108">
      <c r="A108">
        <f>HYPERLINK("https://stackoverflow.com/q/47194231", "47194231")</f>
        <v/>
      </c>
      <c r="B108" t="n">
        <v>0.158598976780795</v>
      </c>
    </row>
    <row r="109">
      <c r="A109">
        <f>HYPERLINK("https://stackoverflow.com/q/47442099", "47442099")</f>
        <v/>
      </c>
      <c r="B109" t="n">
        <v>0.189709595959596</v>
      </c>
    </row>
    <row r="110">
      <c r="A110">
        <f>HYPERLINK("https://stackoverflow.com/q/47505898", "47505898")</f>
        <v/>
      </c>
      <c r="B110" t="n">
        <v>0.1399502269067486</v>
      </c>
    </row>
    <row r="111">
      <c r="A111">
        <f>HYPERLINK("https://stackoverflow.com/q/47704069", "47704069")</f>
        <v/>
      </c>
      <c r="B111" t="n">
        <v>0.1590909090909091</v>
      </c>
    </row>
    <row r="112">
      <c r="A112">
        <f>HYPERLINK("https://stackoverflow.com/q/47795639", "47795639")</f>
        <v/>
      </c>
      <c r="B112" t="n">
        <v>0.1195027195027195</v>
      </c>
    </row>
    <row r="113">
      <c r="A113">
        <f>HYPERLINK("https://stackoverflow.com/q/48324549", "48324549")</f>
        <v/>
      </c>
      <c r="B113" t="n">
        <v>0.3616161616161617</v>
      </c>
    </row>
    <row r="114">
      <c r="A114">
        <f>HYPERLINK("https://stackoverflow.com/q/48342522", "48342522")</f>
        <v/>
      </c>
      <c r="B114" t="n">
        <v>0.1737666520275216</v>
      </c>
    </row>
    <row r="115">
      <c r="A115">
        <f>HYPERLINK("https://stackoverflow.com/q/48404730", "48404730")</f>
        <v/>
      </c>
      <c r="B115" t="n">
        <v>0.1891757076942262</v>
      </c>
    </row>
    <row r="116">
      <c r="A116">
        <f>HYPERLINK("https://stackoverflow.com/q/48443288", "48443288")</f>
        <v/>
      </c>
      <c r="B116" t="n">
        <v>0.187904687904688</v>
      </c>
    </row>
    <row r="117">
      <c r="A117">
        <f>HYPERLINK("https://stackoverflow.com/q/48452352", "48452352")</f>
        <v/>
      </c>
      <c r="B117" t="n">
        <v>0.2945761967501098</v>
      </c>
    </row>
    <row r="118">
      <c r="A118">
        <f>HYPERLINK("https://stackoverflow.com/q/48525962", "48525962")</f>
        <v/>
      </c>
      <c r="B118" t="n">
        <v>0.246622064803883</v>
      </c>
    </row>
    <row r="119">
      <c r="A119">
        <f>HYPERLINK("https://stackoverflow.com/q/48773927", "48773927")</f>
        <v/>
      </c>
      <c r="B119" t="n">
        <v>0.1301907968574635</v>
      </c>
    </row>
    <row r="120">
      <c r="A120">
        <f>HYPERLINK("https://stackoverflow.com/q/48891615", "48891615")</f>
        <v/>
      </c>
      <c r="B120" t="n">
        <v>0.2029671717171717</v>
      </c>
    </row>
    <row r="121">
      <c r="A121">
        <f>HYPERLINK("https://stackoverflow.com/q/48950826", "48950826")</f>
        <v/>
      </c>
      <c r="B121" t="n">
        <v>0.3138998682476944</v>
      </c>
    </row>
    <row r="122">
      <c r="A122">
        <f>HYPERLINK("https://stackoverflow.com/q/49286426", "49286426")</f>
        <v/>
      </c>
      <c r="B122" t="n">
        <v>0.2315407597097738</v>
      </c>
    </row>
    <row r="123">
      <c r="A123">
        <f>HYPERLINK("https://stackoverflow.com/q/49488781", "49488781")</f>
        <v/>
      </c>
      <c r="B123" t="n">
        <v>0.2139746084700214</v>
      </c>
    </row>
    <row r="124">
      <c r="A124">
        <f>HYPERLINK("https://stackoverflow.com/q/49504777", "49504777")</f>
        <v/>
      </c>
      <c r="B124" t="n">
        <v>0.1550802139037433</v>
      </c>
    </row>
    <row r="125">
      <c r="A125">
        <f>HYPERLINK("https://stackoverflow.com/q/49511434", "49511434")</f>
        <v/>
      </c>
      <c r="B125" t="n">
        <v>0.3461749275702764</v>
      </c>
    </row>
    <row r="126">
      <c r="A126">
        <f>HYPERLINK("https://stackoverflow.com/q/49573392", "49573392")</f>
        <v/>
      </c>
      <c r="B126" t="n">
        <v>0.3179837591602298</v>
      </c>
    </row>
    <row r="127">
      <c r="A127">
        <f>HYPERLINK("https://stackoverflow.com/q/49642849", "49642849")</f>
        <v/>
      </c>
      <c r="B127" t="n">
        <v>0.1850248516915183</v>
      </c>
    </row>
    <row r="128">
      <c r="A128">
        <f>HYPERLINK("https://stackoverflow.com/q/49763535", "49763535")</f>
        <v/>
      </c>
      <c r="B128" t="n">
        <v>0.275540212249073</v>
      </c>
    </row>
    <row r="129">
      <c r="A129">
        <f>HYPERLINK("https://stackoverflow.com/q/49772445", "49772445")</f>
        <v/>
      </c>
      <c r="B129" t="n">
        <v>0.2410951621477937</v>
      </c>
    </row>
    <row r="130">
      <c r="A130">
        <f>HYPERLINK("https://stackoverflow.com/q/49848538", "49848538")</f>
        <v/>
      </c>
      <c r="B130" t="n">
        <v>0.1717171717171717</v>
      </c>
    </row>
    <row r="131">
      <c r="A131">
        <f>HYPERLINK("https://stackoverflow.com/q/49913681", "49913681")</f>
        <v/>
      </c>
      <c r="B131" t="n">
        <v>0.167345092718227</v>
      </c>
    </row>
    <row r="132">
      <c r="A132">
        <f>HYPERLINK("https://stackoverflow.com/q/49994108", "49994108")</f>
        <v/>
      </c>
      <c r="B132" t="n">
        <v>0.2452300785634118</v>
      </c>
    </row>
    <row r="133">
      <c r="A133">
        <f>HYPERLINK("https://stackoverflow.com/q/50024563", "50024563")</f>
        <v/>
      </c>
      <c r="B133" t="n">
        <v>0.3128080808080808</v>
      </c>
    </row>
    <row r="134">
      <c r="A134">
        <f>HYPERLINK("https://stackoverflow.com/q/50028775", "50028775")</f>
        <v/>
      </c>
      <c r="B134" t="n">
        <v>0.1516237645269904</v>
      </c>
    </row>
    <row r="135">
      <c r="A135">
        <f>HYPERLINK("https://stackoverflow.com/q/50102219", "50102219")</f>
        <v/>
      </c>
      <c r="B135" t="n">
        <v>0.2220875420875421</v>
      </c>
    </row>
    <row r="136">
      <c r="A136">
        <f>HYPERLINK("https://stackoverflow.com/q/50142255", "50142255")</f>
        <v/>
      </c>
      <c r="B136" t="n">
        <v>0.1903731189445475</v>
      </c>
    </row>
    <row r="137">
      <c r="A137">
        <f>HYPERLINK("https://stackoverflow.com/q/50149635", "50149635")</f>
        <v/>
      </c>
      <c r="B137" t="n">
        <v>0.1850321395775942</v>
      </c>
    </row>
    <row r="138">
      <c r="A138">
        <f>HYPERLINK("https://stackoverflow.com/q/50171963", "50171963")</f>
        <v/>
      </c>
      <c r="B138" t="n">
        <v>0.2467888764185061</v>
      </c>
    </row>
    <row r="139">
      <c r="A139">
        <f>HYPERLINK("https://stackoverflow.com/q/50184405", "50184405")</f>
        <v/>
      </c>
      <c r="B139" t="n">
        <v>0.2138670657189176</v>
      </c>
    </row>
    <row r="140">
      <c r="A140">
        <f>HYPERLINK("https://stackoverflow.com/q/50194352", "50194352")</f>
        <v/>
      </c>
      <c r="B140" t="n">
        <v>0.1494949494949495</v>
      </c>
    </row>
    <row r="141">
      <c r="A141">
        <f>HYPERLINK("https://stackoverflow.com/q/50339838", "50339838")</f>
        <v/>
      </c>
      <c r="B141" t="n">
        <v>0.2603453893776474</v>
      </c>
    </row>
    <row r="142">
      <c r="A142">
        <f>HYPERLINK("https://stackoverflow.com/q/50490209", "50490209")</f>
        <v/>
      </c>
      <c r="B142" t="n">
        <v>0.1621836340937464</v>
      </c>
    </row>
    <row r="143">
      <c r="A143">
        <f>HYPERLINK("https://stackoverflow.com/q/50584100", "50584100")</f>
        <v/>
      </c>
      <c r="B143" t="n">
        <v>0.2232744107744108</v>
      </c>
    </row>
    <row r="144">
      <c r="A144">
        <f>HYPERLINK("https://stackoverflow.com/q/50597271", "50597271")</f>
        <v/>
      </c>
      <c r="B144" t="n">
        <v>0.2850200114351058</v>
      </c>
    </row>
    <row r="145">
      <c r="A145">
        <f>HYPERLINK("https://stackoverflow.com/q/50613764", "50613764")</f>
        <v/>
      </c>
      <c r="B145" t="n">
        <v>0.2035634118967452</v>
      </c>
    </row>
    <row r="146">
      <c r="A146">
        <f>HYPERLINK("https://stackoverflow.com/q/50730545", "50730545")</f>
        <v/>
      </c>
      <c r="B146" t="n">
        <v>0.1526374859708193</v>
      </c>
    </row>
    <row r="147">
      <c r="A147">
        <f>HYPERLINK("https://stackoverflow.com/q/50749813", "50749813")</f>
        <v/>
      </c>
      <c r="B147" t="n">
        <v>0.1385651385651386</v>
      </c>
    </row>
    <row r="148">
      <c r="A148">
        <f>HYPERLINK("https://stackoverflow.com/q/50825507", "50825507")</f>
        <v/>
      </c>
      <c r="B148" t="n">
        <v>0.1733776117337761</v>
      </c>
    </row>
    <row r="149">
      <c r="A149">
        <f>HYPERLINK("https://stackoverflow.com/q/50850661", "50850661")</f>
        <v/>
      </c>
      <c r="B149" t="n">
        <v>0.3348930481283423</v>
      </c>
    </row>
    <row r="150">
      <c r="A150">
        <f>HYPERLINK("https://stackoverflow.com/q/50851665", "50851665")</f>
        <v/>
      </c>
      <c r="B150" t="n">
        <v>0.1977307319773073</v>
      </c>
    </row>
    <row r="151">
      <c r="A151">
        <f>HYPERLINK("https://stackoverflow.com/q/50852150", "50852150")</f>
        <v/>
      </c>
      <c r="B151" t="n">
        <v>0.3116348671904228</v>
      </c>
    </row>
    <row r="152">
      <c r="A152">
        <f>HYPERLINK("https://stackoverflow.com/q/50862637", "50862637")</f>
        <v/>
      </c>
      <c r="B152" t="n">
        <v>0.1766146311600857</v>
      </c>
    </row>
    <row r="153">
      <c r="A153">
        <f>HYPERLINK("https://stackoverflow.com/q/50867815", "50867815")</f>
        <v/>
      </c>
      <c r="B153" t="n">
        <v>0.1301907968574635</v>
      </c>
    </row>
    <row r="154">
      <c r="A154">
        <f>HYPERLINK("https://stackoverflow.com/q/50877966", "50877966")</f>
        <v/>
      </c>
      <c r="B154" t="n">
        <v>0.1693181818181818</v>
      </c>
    </row>
    <row r="155">
      <c r="A155">
        <f>HYPERLINK("https://stackoverflow.com/q/50903007", "50903007")</f>
        <v/>
      </c>
      <c r="B155" t="n">
        <v>0.1585858585858586</v>
      </c>
    </row>
    <row r="156">
      <c r="A156">
        <f>HYPERLINK("https://stackoverflow.com/q/50973150", "50973150")</f>
        <v/>
      </c>
      <c r="B156" t="n">
        <v>0.1710548103990727</v>
      </c>
    </row>
    <row r="157">
      <c r="A157">
        <f>HYPERLINK("https://stackoverflow.com/q/51056684", "51056684")</f>
        <v/>
      </c>
      <c r="B157" t="n">
        <v>0.1560921717171717</v>
      </c>
    </row>
    <row r="158">
      <c r="A158">
        <f>HYPERLINK("https://stackoverflow.com/q/51110466", "51110466")</f>
        <v/>
      </c>
      <c r="B158" t="n">
        <v>0.1381254404510218</v>
      </c>
    </row>
    <row r="159">
      <c r="A159">
        <f>HYPERLINK("https://stackoverflow.com/q/51193793", "51193793")</f>
        <v/>
      </c>
      <c r="B159" t="n">
        <v>0.1992825450769376</v>
      </c>
    </row>
    <row r="160">
      <c r="A160">
        <f>HYPERLINK("https://stackoverflow.com/q/51306743", "51306743")</f>
        <v/>
      </c>
      <c r="B160" t="n">
        <v>0.2828282828282828</v>
      </c>
    </row>
    <row r="161">
      <c r="A161">
        <f>HYPERLINK("https://stackoverflow.com/q/51381243", "51381243")</f>
        <v/>
      </c>
      <c r="B161" t="n">
        <v>0.1308608472787577</v>
      </c>
    </row>
    <row r="162">
      <c r="A162">
        <f>HYPERLINK("https://stackoverflow.com/q/51415990", "51415990")</f>
        <v/>
      </c>
      <c r="B162" t="n">
        <v>0.228266921180307</v>
      </c>
    </row>
    <row r="163">
      <c r="A163">
        <f>HYPERLINK("https://stackoverflow.com/q/51431318", "51431318")</f>
        <v/>
      </c>
      <c r="B163" t="n">
        <v>0.3582673582673582</v>
      </c>
    </row>
    <row r="164">
      <c r="A164">
        <f>HYPERLINK("https://stackoverflow.com/q/51496895", "51496895")</f>
        <v/>
      </c>
      <c r="B164" t="n">
        <v>0.2111235814939518</v>
      </c>
    </row>
    <row r="165">
      <c r="A165">
        <f>HYPERLINK("https://stackoverflow.com/q/51537089", "51537089")</f>
        <v/>
      </c>
      <c r="B165" t="n">
        <v>0.2258953168044077</v>
      </c>
    </row>
    <row r="166">
      <c r="A166">
        <f>HYPERLINK("https://stackoverflow.com/q/51592581", "51592581")</f>
        <v/>
      </c>
      <c r="B166" t="n">
        <v>0.2641732641732642</v>
      </c>
    </row>
    <row r="167">
      <c r="A167">
        <f>HYPERLINK("https://stackoverflow.com/q/51596007", "51596007")</f>
        <v/>
      </c>
      <c r="B167" t="n">
        <v>0.252044252044252</v>
      </c>
    </row>
    <row r="168">
      <c r="A168">
        <f>HYPERLINK("https://stackoverflow.com/q/51623407", "51623407")</f>
        <v/>
      </c>
      <c r="B168" t="n">
        <v>0.2001594896331739</v>
      </c>
    </row>
    <row r="169">
      <c r="A169">
        <f>HYPERLINK("https://stackoverflow.com/q/51627648", "51627648")</f>
        <v/>
      </c>
      <c r="B169" t="n">
        <v>0.2209188660801564</v>
      </c>
    </row>
    <row r="170">
      <c r="A170">
        <f>HYPERLINK("https://stackoverflow.com/q/51657195", "51657195")</f>
        <v/>
      </c>
      <c r="B170" t="n">
        <v>0.1540780943766018</v>
      </c>
    </row>
    <row r="171">
      <c r="A171">
        <f>HYPERLINK("https://stackoverflow.com/q/51671846", "51671846")</f>
        <v/>
      </c>
      <c r="B171" t="n">
        <v>0.4096648301193756</v>
      </c>
    </row>
    <row r="172">
      <c r="A172">
        <f>HYPERLINK("https://stackoverflow.com/q/51750774", "51750774")</f>
        <v/>
      </c>
      <c r="B172" t="n">
        <v>0.1590532187547113</v>
      </c>
    </row>
    <row r="173">
      <c r="A173">
        <f>HYPERLINK("https://stackoverflow.com/q/51836618", "51836618")</f>
        <v/>
      </c>
      <c r="B173" t="n">
        <v>0.1718800912349299</v>
      </c>
    </row>
    <row r="174">
      <c r="A174">
        <f>HYPERLINK("https://stackoverflow.com/q/51847975", "51847975")</f>
        <v/>
      </c>
      <c r="B174" t="n">
        <v>0.1551661190215407</v>
      </c>
    </row>
    <row r="175">
      <c r="A175">
        <f>HYPERLINK("https://stackoverflow.com/q/51853310", "51853310")</f>
        <v/>
      </c>
      <c r="B175" t="n">
        <v>0.1196338383838384</v>
      </c>
    </row>
    <row r="176">
      <c r="A176">
        <f>HYPERLINK("https://stackoverflow.com/q/51885130", "51885130")</f>
        <v/>
      </c>
      <c r="B176" t="n">
        <v>0.2176308539944904</v>
      </c>
    </row>
    <row r="177">
      <c r="A177">
        <f>HYPERLINK("https://stackoverflow.com/q/51965019", "51965019")</f>
        <v/>
      </c>
      <c r="B177" t="n">
        <v>0.134177596864164</v>
      </c>
    </row>
    <row r="178">
      <c r="A178">
        <f>HYPERLINK("https://stackoverflow.com/q/51977946", "51977946")</f>
        <v/>
      </c>
      <c r="B178" t="n">
        <v>0.2139689578713969</v>
      </c>
    </row>
    <row r="179">
      <c r="A179">
        <f>HYPERLINK("https://stackoverflow.com/q/52088852", "52088852")</f>
        <v/>
      </c>
      <c r="B179" t="n">
        <v>0.1559902825725611</v>
      </c>
    </row>
    <row r="180">
      <c r="A180">
        <f>HYPERLINK("https://stackoverflow.com/q/52143938", "52143938")</f>
        <v/>
      </c>
      <c r="B180" t="n">
        <v>0.4624291697462429</v>
      </c>
    </row>
    <row r="181">
      <c r="A181">
        <f>HYPERLINK("https://stackoverflow.com/q/52205799", "52205799")</f>
        <v/>
      </c>
      <c r="B181" t="n">
        <v>0.1641048162787293</v>
      </c>
    </row>
    <row r="182">
      <c r="A182">
        <f>HYPERLINK("https://stackoverflow.com/q/52213870", "52213870")</f>
        <v/>
      </c>
      <c r="B182" t="n">
        <v>0.110939907550077</v>
      </c>
    </row>
    <row r="183">
      <c r="A183">
        <f>HYPERLINK("https://stackoverflow.com/q/52300209", "52300209")</f>
        <v/>
      </c>
      <c r="B183" t="n">
        <v>0.3589627619478367</v>
      </c>
    </row>
    <row r="184">
      <c r="A184">
        <f>HYPERLINK("https://stackoverflow.com/q/52316754", "52316754")</f>
        <v/>
      </c>
      <c r="B184" t="n">
        <v>0.2090017825311943</v>
      </c>
    </row>
    <row r="185">
      <c r="A185">
        <f>HYPERLINK("https://stackoverflow.com/q/52325612", "52325612")</f>
        <v/>
      </c>
      <c r="B185" t="n">
        <v>0.1220779220779221</v>
      </c>
    </row>
    <row r="186">
      <c r="A186">
        <f>HYPERLINK("https://stackoverflow.com/q/52353918", "52353918")</f>
        <v/>
      </c>
      <c r="B186" t="n">
        <v>0.1577618288144604</v>
      </c>
    </row>
    <row r="187">
      <c r="A187">
        <f>HYPERLINK("https://stackoverflow.com/q/52427085", "52427085")</f>
        <v/>
      </c>
      <c r="B187" t="n">
        <v>0.1806011926493854</v>
      </c>
    </row>
    <row r="188">
      <c r="A188">
        <f>HYPERLINK("https://stackoverflow.com/q/52600010", "52600010")</f>
        <v/>
      </c>
      <c r="B188" t="n">
        <v>0.3574520717377861</v>
      </c>
    </row>
    <row r="189">
      <c r="A189">
        <f>HYPERLINK("https://stackoverflow.com/q/52626952", "52626952")</f>
        <v/>
      </c>
      <c r="B189" t="n">
        <v>0.165564738292011</v>
      </c>
    </row>
    <row r="190">
      <c r="A190">
        <f>HYPERLINK("https://stackoverflow.com/q/52762374", "52762374")</f>
        <v/>
      </c>
      <c r="B190" t="n">
        <v>0.2842712842712842</v>
      </c>
    </row>
    <row r="191">
      <c r="A191">
        <f>HYPERLINK("https://stackoverflow.com/q/52840363", "52840363")</f>
        <v/>
      </c>
      <c r="B191" t="n">
        <v>0.1347179661786403</v>
      </c>
    </row>
    <row r="192">
      <c r="A192">
        <f>HYPERLINK("https://stackoverflow.com/q/52888222", "52888222")</f>
        <v/>
      </c>
      <c r="B192" t="n">
        <v>0.2443181818181818</v>
      </c>
    </row>
    <row r="193">
      <c r="A193">
        <f>HYPERLINK("https://stackoverflow.com/q/52892670", "52892670")</f>
        <v/>
      </c>
      <c r="B193" t="n">
        <v>0.2181337181337182</v>
      </c>
    </row>
    <row r="194">
      <c r="A194">
        <f>HYPERLINK("https://stackoverflow.com/q/52897466", "52897466")</f>
        <v/>
      </c>
      <c r="B194" t="n">
        <v>0.1656867179255239</v>
      </c>
    </row>
    <row r="195">
      <c r="A195">
        <f>HYPERLINK("https://stackoverflow.com/q/52898741", "52898741")</f>
        <v/>
      </c>
      <c r="B195" t="n">
        <v>0.1922450309547084</v>
      </c>
    </row>
    <row r="196">
      <c r="A196">
        <f>HYPERLINK("https://stackoverflow.com/q/52952265", "52952265")</f>
        <v/>
      </c>
      <c r="B196" t="n">
        <v>0.1547873097168872</v>
      </c>
    </row>
    <row r="197">
      <c r="A197">
        <f>HYPERLINK("https://stackoverflow.com/q/53051838", "53051838")</f>
        <v/>
      </c>
      <c r="B197" t="n">
        <v>0.2324579124579125</v>
      </c>
    </row>
    <row r="198">
      <c r="A198">
        <f>HYPERLINK("https://stackoverflow.com/q/53170139", "53170139")</f>
        <v/>
      </c>
      <c r="B198" t="n">
        <v>0.1696127946127946</v>
      </c>
    </row>
    <row r="199">
      <c r="A199">
        <f>HYPERLINK("https://stackoverflow.com/q/53257076", "53257076")</f>
        <v/>
      </c>
      <c r="B199" t="n">
        <v>0.2285170546040111</v>
      </c>
    </row>
    <row r="200">
      <c r="A200">
        <f>HYPERLINK("https://stackoverflow.com/q/53262784", "53262784")</f>
        <v/>
      </c>
      <c r="B200" t="n">
        <v>0.3259771629336847</v>
      </c>
    </row>
    <row r="201">
      <c r="A201">
        <f>HYPERLINK("https://stackoverflow.com/q/53264791", "53264791")</f>
        <v/>
      </c>
      <c r="B201" t="n">
        <v>0.2356491746735649</v>
      </c>
    </row>
    <row r="202">
      <c r="A202">
        <f>HYPERLINK("https://stackoverflow.com/q/53288846", "53288846")</f>
        <v/>
      </c>
      <c r="B202" t="n">
        <v>0.2557686961356687</v>
      </c>
    </row>
    <row r="203">
      <c r="A203">
        <f>HYPERLINK("https://stackoverflow.com/q/53290593", "53290593")</f>
        <v/>
      </c>
      <c r="B203" t="n">
        <v>0.123488405178546</v>
      </c>
    </row>
    <row r="204">
      <c r="A204">
        <f>HYPERLINK("https://stackoverflow.com/q/53388231", "53388231")</f>
        <v/>
      </c>
      <c r="B204" t="n">
        <v>0.1427128427128427</v>
      </c>
    </row>
    <row r="205">
      <c r="A205">
        <f>HYPERLINK("https://stackoverflow.com/q/53449627", "53449627")</f>
        <v/>
      </c>
      <c r="B205" t="n">
        <v>0.2083694083694084</v>
      </c>
    </row>
    <row r="206">
      <c r="A206">
        <f>HYPERLINK("https://stackoverflow.com/q/53623673", "53623673")</f>
        <v/>
      </c>
      <c r="B206" t="n">
        <v>0.1911001911001911</v>
      </c>
    </row>
    <row r="207">
      <c r="A207">
        <f>HYPERLINK("https://stackoverflow.com/q/53677413", "53677413")</f>
        <v/>
      </c>
      <c r="B207" t="n">
        <v>0.2357420357420357</v>
      </c>
    </row>
    <row r="208">
      <c r="A208">
        <f>HYPERLINK("https://stackoverflow.com/q/53690242", "53690242")</f>
        <v/>
      </c>
      <c r="B208" t="n">
        <v>0.1480234443197406</v>
      </c>
    </row>
    <row r="209">
      <c r="A209">
        <f>HYPERLINK("https://stackoverflow.com/q/53701218", "53701218")</f>
        <v/>
      </c>
      <c r="B209" t="n">
        <v>0.1456594934855805</v>
      </c>
    </row>
    <row r="210">
      <c r="A210">
        <f>HYPERLINK("https://stackoverflow.com/q/53702258", "53702258")</f>
        <v/>
      </c>
      <c r="B210" t="n">
        <v>0.2665656565656567</v>
      </c>
    </row>
    <row r="211">
      <c r="A211">
        <f>HYPERLINK("https://stackoverflow.com/q/53729079", "53729079")</f>
        <v/>
      </c>
      <c r="B211" t="n">
        <v>0.1647727272727273</v>
      </c>
    </row>
    <row r="212">
      <c r="A212">
        <f>HYPERLINK("https://stackoverflow.com/q/53763970", "53763970")</f>
        <v/>
      </c>
      <c r="B212" t="n">
        <v>0.192550505050505</v>
      </c>
    </row>
    <row r="213">
      <c r="A213">
        <f>HYPERLINK("https://stackoverflow.com/q/53884162", "53884162")</f>
        <v/>
      </c>
      <c r="B213" t="n">
        <v>0.3057239057239057</v>
      </c>
    </row>
    <row r="214">
      <c r="A214">
        <f>HYPERLINK("https://stackoverflow.com/q/53884595", "53884595")</f>
        <v/>
      </c>
      <c r="B214" t="n">
        <v>0.1456755050505051</v>
      </c>
    </row>
    <row r="215">
      <c r="A215">
        <f>HYPERLINK("https://stackoverflow.com/q/54200067", "54200067")</f>
        <v/>
      </c>
      <c r="B215" t="n">
        <v>0.2005539263603779</v>
      </c>
    </row>
    <row r="216">
      <c r="A216">
        <f>HYPERLINK("https://stackoverflow.com/q/54223484", "54223484")</f>
        <v/>
      </c>
      <c r="B216" t="n">
        <v>0.1545454545454545</v>
      </c>
    </row>
    <row r="217">
      <c r="A217">
        <f>HYPERLINK("https://stackoverflow.com/q/54363950", "54363950")</f>
        <v/>
      </c>
      <c r="B217" t="n">
        <v>0.2034632034632034</v>
      </c>
    </row>
    <row r="218">
      <c r="A218">
        <f>HYPERLINK("https://stackoverflow.com/q/54474013", "54474013")</f>
        <v/>
      </c>
      <c r="B218" t="n">
        <v>0.2433155080213904</v>
      </c>
    </row>
    <row r="219">
      <c r="A219">
        <f>HYPERLINK("https://stackoverflow.com/q/54521407", "54521407")</f>
        <v/>
      </c>
      <c r="B219" t="n">
        <v>0.1463230435193052</v>
      </c>
    </row>
    <row r="220">
      <c r="A220">
        <f>HYPERLINK("https://stackoverflow.com/q/54522800", "54522800")</f>
        <v/>
      </c>
      <c r="B220" t="n">
        <v>0.344031714999457</v>
      </c>
    </row>
    <row r="221">
      <c r="A221">
        <f>HYPERLINK("https://stackoverflow.com/q/54548422", "54548422")</f>
        <v/>
      </c>
      <c r="B221" t="n">
        <v>0.1731986531986532</v>
      </c>
    </row>
    <row r="222">
      <c r="A222">
        <f>HYPERLINK("https://stackoverflow.com/q/54548490", "54548490")</f>
        <v/>
      </c>
      <c r="B222" t="n">
        <v>0.1903559403559404</v>
      </c>
    </row>
    <row r="223">
      <c r="A223">
        <f>HYPERLINK("https://stackoverflow.com/q/54554531", "54554531")</f>
        <v/>
      </c>
      <c r="B223" t="n">
        <v>0.162025662025662</v>
      </c>
    </row>
    <row r="224">
      <c r="A224">
        <f>HYPERLINK("https://stackoverflow.com/q/54744615", "54744615")</f>
        <v/>
      </c>
      <c r="B224" t="n">
        <v>0.186217008797654</v>
      </c>
    </row>
    <row r="225">
      <c r="A225">
        <f>HYPERLINK("https://stackoverflow.com/q/54790585", "54790585")</f>
        <v/>
      </c>
      <c r="B225" t="n">
        <v>0.1589761248852158</v>
      </c>
    </row>
    <row r="226">
      <c r="A226">
        <f>HYPERLINK("https://stackoverflow.com/q/54881057", "54881057")</f>
        <v/>
      </c>
      <c r="B226" t="n">
        <v>0.1695331695331695</v>
      </c>
    </row>
    <row r="227">
      <c r="A227">
        <f>HYPERLINK("https://stackoverflow.com/q/54901001", "54901001")</f>
        <v/>
      </c>
      <c r="B227" t="n">
        <v>0.2047558922558922</v>
      </c>
    </row>
    <row r="228">
      <c r="A228">
        <f>HYPERLINK("https://stackoverflow.com/q/54902614", "54902614")</f>
        <v/>
      </c>
      <c r="B228" t="n">
        <v>0.1722325293753865</v>
      </c>
    </row>
    <row r="229">
      <c r="A229">
        <f>HYPERLINK("https://stackoverflow.com/q/54920348", "54920348")</f>
        <v/>
      </c>
      <c r="B229" t="n">
        <v>0.2191245791245792</v>
      </c>
    </row>
    <row r="230">
      <c r="A230">
        <f>HYPERLINK("https://stackoverflow.com/q/55072078", "55072078")</f>
        <v/>
      </c>
      <c r="B230" t="n">
        <v>0.3137515505936559</v>
      </c>
    </row>
    <row r="231">
      <c r="A231">
        <f>HYPERLINK("https://stackoverflow.com/q/55176954", "55176954")</f>
        <v/>
      </c>
      <c r="B231" t="n">
        <v>0.1460659223817118</v>
      </c>
    </row>
    <row r="232">
      <c r="A232">
        <f>HYPERLINK("https://stackoverflow.com/q/55179755", "55179755")</f>
        <v/>
      </c>
      <c r="B232" t="n">
        <v>0.1899720092491177</v>
      </c>
    </row>
    <row r="233">
      <c r="A233">
        <f>HYPERLINK("https://stackoverflow.com/q/55207558", "55207558")</f>
        <v/>
      </c>
      <c r="B233" t="n">
        <v>0.179960524788111</v>
      </c>
    </row>
    <row r="234">
      <c r="A234">
        <f>HYPERLINK("https://stackoverflow.com/q/55238384", "55238384")</f>
        <v/>
      </c>
      <c r="B234" t="n">
        <v>0.2001836547291093</v>
      </c>
    </row>
    <row r="235">
      <c r="A235">
        <f>HYPERLINK("https://stackoverflow.com/q/55269741", "55269741")</f>
        <v/>
      </c>
      <c r="B235" t="n">
        <v>0.3192115328037659</v>
      </c>
    </row>
    <row r="236">
      <c r="A236">
        <f>HYPERLINK("https://stackoverflow.com/q/55275485", "55275485")</f>
        <v/>
      </c>
      <c r="B236" t="n">
        <v>0.2358826358826359</v>
      </c>
    </row>
    <row r="237">
      <c r="A237">
        <f>HYPERLINK("https://stackoverflow.com/q/55367038", "55367038")</f>
        <v/>
      </c>
      <c r="B237" t="n">
        <v>0.1637626262626263</v>
      </c>
    </row>
    <row r="238">
      <c r="A238">
        <f>HYPERLINK("https://stackoverflow.com/q/55393388", "55393388")</f>
        <v/>
      </c>
      <c r="B238" t="n">
        <v>0.3155448288191652</v>
      </c>
    </row>
    <row r="239">
      <c r="A239">
        <f>HYPERLINK("https://stackoverflow.com/q/55419294", "55419294")</f>
        <v/>
      </c>
      <c r="B239" t="n">
        <v>0.2101419601419602</v>
      </c>
    </row>
    <row r="240">
      <c r="A240">
        <f>HYPERLINK("https://stackoverflow.com/q/55484404", "55484404")</f>
        <v/>
      </c>
      <c r="B240" t="n">
        <v>0.2156995968655162</v>
      </c>
    </row>
    <row r="241">
      <c r="A241">
        <f>HYPERLINK("https://stackoverflow.com/q/55628468", "55628468")</f>
        <v/>
      </c>
      <c r="B241" t="n">
        <v>0.3963362437938709</v>
      </c>
    </row>
    <row r="242">
      <c r="A242">
        <f>HYPERLINK("https://stackoverflow.com/q/55645981", "55645981")</f>
        <v/>
      </c>
      <c r="B242" t="n">
        <v>0.1548378522062732</v>
      </c>
    </row>
    <row r="243">
      <c r="A243">
        <f>HYPERLINK("https://stackoverflow.com/q/55778580", "55778580")</f>
        <v/>
      </c>
      <c r="B243" t="n">
        <v>0.1451696451696452</v>
      </c>
    </row>
    <row r="244">
      <c r="A244">
        <f>HYPERLINK("https://stackoverflow.com/q/55803032", "55803032")</f>
        <v/>
      </c>
      <c r="B244" t="n">
        <v>0.2179822920563662</v>
      </c>
    </row>
    <row r="245">
      <c r="A245">
        <f>HYPERLINK("https://stackoverflow.com/q/55864354", "55864354")</f>
        <v/>
      </c>
      <c r="B245" t="n">
        <v>0.4024204307223175</v>
      </c>
    </row>
    <row r="246">
      <c r="A246">
        <f>HYPERLINK("https://stackoverflow.com/q/55905651", "55905651")</f>
        <v/>
      </c>
      <c r="B246" t="n">
        <v>0.1810496267018006</v>
      </c>
    </row>
    <row r="247">
      <c r="A247">
        <f>HYPERLINK("https://stackoverflow.com/q/56028910", "56028910")</f>
        <v/>
      </c>
      <c r="B247" t="n">
        <v>0.1657419263053066</v>
      </c>
    </row>
    <row r="248">
      <c r="A248">
        <f>HYPERLINK("https://stackoverflow.com/q/56069823", "56069823")</f>
        <v/>
      </c>
      <c r="B248" t="n">
        <v>0.1174059434929</v>
      </c>
    </row>
    <row r="249">
      <c r="A249">
        <f>HYPERLINK("https://stackoverflow.com/q/56227556", "56227556")</f>
        <v/>
      </c>
      <c r="B249" t="n">
        <v>0.2440892440892441</v>
      </c>
    </row>
    <row r="250">
      <c r="A250">
        <f>HYPERLINK("https://stackoverflow.com/q/56336076", "56336076")</f>
        <v/>
      </c>
      <c r="B250" t="n">
        <v>0.2014430014430014</v>
      </c>
    </row>
    <row r="251">
      <c r="A251">
        <f>HYPERLINK("https://stackoverflow.com/q/56389977", "56389977")</f>
        <v/>
      </c>
      <c r="B251" t="n">
        <v>0.3054653679653681</v>
      </c>
    </row>
    <row r="252">
      <c r="A252">
        <f>HYPERLINK("https://stackoverflow.com/q/56508970", "56508970")</f>
        <v/>
      </c>
      <c r="B252" t="n">
        <v>0.2073885710249347</v>
      </c>
    </row>
    <row r="253">
      <c r="A253">
        <f>HYPERLINK("https://stackoverflow.com/q/56538252", "56538252")</f>
        <v/>
      </c>
      <c r="B253" t="n">
        <v>0.2016214779372674</v>
      </c>
    </row>
    <row r="254">
      <c r="A254">
        <f>HYPERLINK("https://stackoverflow.com/q/56635352", "56635352")</f>
        <v/>
      </c>
      <c r="B254" t="n">
        <v>0.2365210547028729</v>
      </c>
    </row>
    <row r="255">
      <c r="A255">
        <f>HYPERLINK("https://stackoverflow.com/q/56661461", "56661461")</f>
        <v/>
      </c>
      <c r="B255" t="n">
        <v>0.1233164983164983</v>
      </c>
    </row>
    <row r="256">
      <c r="A256">
        <f>HYPERLINK("https://stackoverflow.com/q/56744215", "56744215")</f>
        <v/>
      </c>
      <c r="B256" t="n">
        <v>0.1949050250937044</v>
      </c>
    </row>
    <row r="257">
      <c r="A257">
        <f>HYPERLINK("https://stackoverflow.com/q/56748978", "56748978")</f>
        <v/>
      </c>
      <c r="B257" t="n">
        <v>0.2647404275311253</v>
      </c>
    </row>
    <row r="258">
      <c r="A258">
        <f>HYPERLINK("https://stackoverflow.com/q/56772072", "56772072")</f>
        <v/>
      </c>
      <c r="B258" t="n">
        <v>0.224941724941725</v>
      </c>
    </row>
    <row r="259">
      <c r="A259">
        <f>HYPERLINK("https://stackoverflow.com/q/56777119", "56777119")</f>
        <v/>
      </c>
      <c r="B259" t="n">
        <v>0.2160797160797161</v>
      </c>
    </row>
    <row r="260">
      <c r="A260">
        <f>HYPERLINK("https://stackoverflow.com/q/56790149", "56790149")</f>
        <v/>
      </c>
      <c r="B260" t="n">
        <v>0.2347763347763348</v>
      </c>
    </row>
    <row r="261">
      <c r="A261">
        <f>HYPERLINK("https://stackoverflow.com/q/56833949", "56833949")</f>
        <v/>
      </c>
      <c r="B261" t="n">
        <v>0.1633477633477634</v>
      </c>
    </row>
    <row r="262">
      <c r="A262">
        <f>HYPERLINK("https://stackoverflow.com/q/56844066", "56844066")</f>
        <v/>
      </c>
      <c r="B262" t="n">
        <v>0.2836562344759065</v>
      </c>
    </row>
    <row r="263">
      <c r="A263">
        <f>HYPERLINK("https://stackoverflow.com/q/56891544", "56891544")</f>
        <v/>
      </c>
      <c r="B263" t="n">
        <v>0.2798573975044563</v>
      </c>
    </row>
    <row r="264">
      <c r="A264">
        <f>HYPERLINK("https://stackoverflow.com/q/56900955", "56900955")</f>
        <v/>
      </c>
      <c r="B264" t="n">
        <v>0.4470723495113739</v>
      </c>
    </row>
    <row r="265">
      <c r="A265">
        <f>HYPERLINK("https://stackoverflow.com/q/56953869", "56953869")</f>
        <v/>
      </c>
      <c r="B265" t="n">
        <v>0.1931488801054019</v>
      </c>
    </row>
    <row r="266">
      <c r="A266">
        <f>HYPERLINK("https://stackoverflow.com/q/56961193", "56961193")</f>
        <v/>
      </c>
      <c r="B266" t="n">
        <v>0.1602820659424433</v>
      </c>
    </row>
    <row r="267">
      <c r="A267">
        <f>HYPERLINK("https://stackoverflow.com/q/56995364", "56995364")</f>
        <v/>
      </c>
      <c r="B267" t="n">
        <v>0.4236943074152377</v>
      </c>
    </row>
    <row r="268">
      <c r="A268">
        <f>HYPERLINK("https://stackoverflow.com/q/57046996", "57046996")</f>
        <v/>
      </c>
      <c r="B268" t="n">
        <v>0.1661414141414141</v>
      </c>
    </row>
    <row r="269">
      <c r="A269">
        <f>HYPERLINK("https://stackoverflow.com/q/57115085", "57115085")</f>
        <v/>
      </c>
      <c r="B269" t="n">
        <v>0.1417365140769396</v>
      </c>
    </row>
    <row r="270">
      <c r="A270">
        <f>HYPERLINK("https://stackoverflow.com/q/57124843", "57124843")</f>
        <v/>
      </c>
      <c r="B270" t="n">
        <v>0.2437518037518037</v>
      </c>
    </row>
    <row r="271">
      <c r="A271">
        <f>HYPERLINK("https://stackoverflow.com/q/57139722", "57139722")</f>
        <v/>
      </c>
      <c r="B271" t="n">
        <v>0.1657672616576726</v>
      </c>
    </row>
    <row r="272">
      <c r="A272">
        <f>HYPERLINK("https://stackoverflow.com/q/57146989", "57146989")</f>
        <v/>
      </c>
      <c r="B272" t="n">
        <v>0.1457070707070707</v>
      </c>
    </row>
    <row r="273">
      <c r="A273">
        <f>HYPERLINK("https://stackoverflow.com/q/57167951", "57167951")</f>
        <v/>
      </c>
      <c r="B273" t="n">
        <v>0.2145782145782146</v>
      </c>
    </row>
    <row r="274">
      <c r="A274">
        <f>HYPERLINK("https://stackoverflow.com/q/57193206", "57193206")</f>
        <v/>
      </c>
      <c r="B274" t="n">
        <v>0.1571559753377935</v>
      </c>
    </row>
    <row r="275">
      <c r="A275">
        <f>HYPERLINK("https://stackoverflow.com/q/57193594", "57193594")</f>
        <v/>
      </c>
      <c r="B275" t="n">
        <v>0.169880624426079</v>
      </c>
    </row>
    <row r="276">
      <c r="A276">
        <f>HYPERLINK("https://stackoverflow.com/q/57193893", "57193893")</f>
        <v/>
      </c>
      <c r="B276" t="n">
        <v>0.1336837765409194</v>
      </c>
    </row>
    <row r="277">
      <c r="A277">
        <f>HYPERLINK("https://stackoverflow.com/q/57218185", "57218185")</f>
        <v/>
      </c>
      <c r="B277" t="n">
        <v>0.2491267818370623</v>
      </c>
    </row>
    <row r="278">
      <c r="A278">
        <f>HYPERLINK("https://stackoverflow.com/q/57233121", "57233121")</f>
        <v/>
      </c>
      <c r="B278" t="n">
        <v>0.1377631739077522</v>
      </c>
    </row>
    <row r="279">
      <c r="A279">
        <f>HYPERLINK("https://stackoverflow.com/q/57255303", "57255303")</f>
        <v/>
      </c>
      <c r="B279" t="n">
        <v>0.1731601731601732</v>
      </c>
    </row>
    <row r="280">
      <c r="A280">
        <f>HYPERLINK("https://stackoverflow.com/q/57265782", "57265782")</f>
        <v/>
      </c>
      <c r="B280" t="n">
        <v>0.2121212121212121</v>
      </c>
    </row>
    <row r="281">
      <c r="A281">
        <f>HYPERLINK("https://stackoverflow.com/q/57303807", "57303807")</f>
        <v/>
      </c>
      <c r="B281" t="n">
        <v>0.2988289979440422</v>
      </c>
    </row>
    <row r="282">
      <c r="A282">
        <f>HYPERLINK("https://stackoverflow.com/q/57312847", "57312847")</f>
        <v/>
      </c>
      <c r="B282" t="n">
        <v>0.342682140554481</v>
      </c>
    </row>
    <row r="283">
      <c r="A283">
        <f>HYPERLINK("https://stackoverflow.com/q/57466993", "57466993")</f>
        <v/>
      </c>
      <c r="B283" t="n">
        <v>0.1814975148308481</v>
      </c>
    </row>
    <row r="284">
      <c r="A284">
        <f>HYPERLINK("https://stackoverflow.com/q/57474055", "57474055")</f>
        <v/>
      </c>
      <c r="B284" t="n">
        <v>0.2060994560994561</v>
      </c>
    </row>
    <row r="285">
      <c r="A285">
        <f>HYPERLINK("https://stackoverflow.com/q/57477390", "57477390")</f>
        <v/>
      </c>
      <c r="B285" t="n">
        <v>0.3231404958677686</v>
      </c>
    </row>
    <row r="286">
      <c r="A286">
        <f>HYPERLINK("https://stackoverflow.com/q/57613671", "57613671")</f>
        <v/>
      </c>
      <c r="B286" t="n">
        <v>0.2537299601519786</v>
      </c>
    </row>
    <row r="287">
      <c r="A287">
        <f>HYPERLINK("https://stackoverflow.com/q/57811097", "57811097")</f>
        <v/>
      </c>
      <c r="B287" t="n">
        <v>0.2048260381593715</v>
      </c>
    </row>
    <row r="288">
      <c r="A288">
        <f>HYPERLINK("https://stackoverflow.com/q/57820524", "57820524")</f>
        <v/>
      </c>
      <c r="B288" t="n">
        <v>0.3045454545454546</v>
      </c>
    </row>
    <row r="289">
      <c r="A289">
        <f>HYPERLINK("https://stackoverflow.com/q/57832672", "57832672")</f>
        <v/>
      </c>
      <c r="B289" t="n">
        <v>0.1856267593972512</v>
      </c>
    </row>
    <row r="290">
      <c r="A290">
        <f>HYPERLINK("https://stackoverflow.com/q/57848501", "57848501")</f>
        <v/>
      </c>
      <c r="B290" t="n">
        <v>0.2412632067804482</v>
      </c>
    </row>
    <row r="291">
      <c r="A291">
        <f>HYPERLINK("https://stackoverflow.com/q/57873246", "57873246")</f>
        <v/>
      </c>
      <c r="B291" t="n">
        <v>0.1808406647116324</v>
      </c>
    </row>
    <row r="292">
      <c r="A292">
        <f>HYPERLINK("https://stackoverflow.com/q/57891475", "57891475")</f>
        <v/>
      </c>
      <c r="B292" t="n">
        <v>0.2019054178145088</v>
      </c>
    </row>
    <row r="293">
      <c r="A293">
        <f>HYPERLINK("https://stackoverflow.com/q/57892682", "57892682")</f>
        <v/>
      </c>
      <c r="B293" t="n">
        <v>0.176696542893726</v>
      </c>
    </row>
    <row r="294">
      <c r="A294">
        <f>HYPERLINK("https://stackoverflow.com/q/57894957", "57894957")</f>
        <v/>
      </c>
      <c r="B294" t="n">
        <v>0.2647907647907648</v>
      </c>
    </row>
    <row r="295">
      <c r="A295">
        <f>HYPERLINK("https://stackoverflow.com/q/57909595", "57909595")</f>
        <v/>
      </c>
      <c r="B295" t="n">
        <v>0.2108036890645587</v>
      </c>
    </row>
    <row r="296">
      <c r="A296">
        <f>HYPERLINK("https://stackoverflow.com/q/58010768", "58010768")</f>
        <v/>
      </c>
      <c r="B296" t="n">
        <v>0.1318986971160884</v>
      </c>
    </row>
    <row r="297">
      <c r="A297">
        <f>HYPERLINK("https://stackoverflow.com/q/58039038", "58039038")</f>
        <v/>
      </c>
      <c r="B297" t="n">
        <v>0.2413935271078128</v>
      </c>
    </row>
    <row r="298">
      <c r="A298">
        <f>HYPERLINK("https://stackoverflow.com/q/58041573", "58041573")</f>
        <v/>
      </c>
      <c r="B298" t="n">
        <v>0.2197241229499294</v>
      </c>
    </row>
    <row r="299">
      <c r="A299">
        <f>HYPERLINK("https://stackoverflow.com/q/58058193", "58058193")</f>
        <v/>
      </c>
      <c r="B299" t="n">
        <v>0.2458566244974012</v>
      </c>
    </row>
    <row r="300">
      <c r="A300">
        <f>HYPERLINK("https://stackoverflow.com/q/58083482", "58083482")</f>
        <v/>
      </c>
      <c r="B300" t="n">
        <v>0.1898989898989899</v>
      </c>
    </row>
    <row r="301">
      <c r="A301">
        <f>HYPERLINK("https://stackoverflow.com/q/58109112", "58109112")</f>
        <v/>
      </c>
      <c r="B301" t="n">
        <v>0.1846172569064135</v>
      </c>
    </row>
    <row r="302">
      <c r="A302">
        <f>HYPERLINK("https://stackoverflow.com/q/58221451", "58221451")</f>
        <v/>
      </c>
      <c r="B302" t="n">
        <v>0.1966453526086553</v>
      </c>
    </row>
    <row r="303">
      <c r="A303">
        <f>HYPERLINK("https://stackoverflow.com/q/58224388", "58224388")</f>
        <v/>
      </c>
      <c r="B303" t="n">
        <v>0.3761234391155651</v>
      </c>
    </row>
    <row r="304">
      <c r="A304">
        <f>HYPERLINK("https://stackoverflow.com/q/58227669", "58227669")</f>
        <v/>
      </c>
      <c r="B304" t="n">
        <v>0.203591470258137</v>
      </c>
    </row>
    <row r="305">
      <c r="A305">
        <f>HYPERLINK("https://stackoverflow.com/q/58344651", "58344651")</f>
        <v/>
      </c>
      <c r="B305" t="n">
        <v>0.1651126651126651</v>
      </c>
    </row>
    <row r="306">
      <c r="A306">
        <f>HYPERLINK("https://stackoverflow.com/q/58362057", "58362057")</f>
        <v/>
      </c>
      <c r="B306" t="n">
        <v>0.1311207311207311</v>
      </c>
    </row>
    <row r="307">
      <c r="A307">
        <f>HYPERLINK("https://stackoverflow.com/q/58379764", "58379764")</f>
        <v/>
      </c>
      <c r="B307" t="n">
        <v>0.1226741095162148</v>
      </c>
    </row>
    <row r="308">
      <c r="A308">
        <f>HYPERLINK("https://stackoverflow.com/q/58405973", "58405973")</f>
        <v/>
      </c>
      <c r="B308" t="n">
        <v>0.368133893681339</v>
      </c>
    </row>
    <row r="309">
      <c r="A309">
        <f>HYPERLINK("https://stackoverflow.com/q/58416987", "58416987")</f>
        <v/>
      </c>
      <c r="B309" t="n">
        <v>0.2090017825311943</v>
      </c>
    </row>
    <row r="310">
      <c r="A310">
        <f>HYPERLINK("https://stackoverflow.com/q/58422656", "58422656")</f>
        <v/>
      </c>
      <c r="B310" t="n">
        <v>0.1462703962703963</v>
      </c>
    </row>
    <row r="311">
      <c r="A311">
        <f>HYPERLINK("https://stackoverflow.com/q/58452561", "58452561")</f>
        <v/>
      </c>
      <c r="B311" t="n">
        <v>0.2920563661304402</v>
      </c>
    </row>
    <row r="312">
      <c r="A312">
        <f>HYPERLINK("https://stackoverflow.com/q/58467091", "58467091")</f>
        <v/>
      </c>
      <c r="B312" t="n">
        <v>0.4764111705288175</v>
      </c>
    </row>
    <row r="313">
      <c r="A313">
        <f>HYPERLINK("https://stackoverflow.com/q/58470460", "58470460")</f>
        <v/>
      </c>
      <c r="B313" t="n">
        <v>0.1375729122207996</v>
      </c>
    </row>
    <row r="314">
      <c r="A314">
        <f>HYPERLINK("https://stackoverflow.com/q/58488121", "58488121")</f>
        <v/>
      </c>
      <c r="B314" t="n">
        <v>0.1864917835067089</v>
      </c>
    </row>
    <row r="315">
      <c r="A315">
        <f>HYPERLINK("https://stackoverflow.com/q/58513216", "58513216")</f>
        <v/>
      </c>
      <c r="B315" t="n">
        <v>0.1479878146544813</v>
      </c>
    </row>
    <row r="316">
      <c r="A316">
        <f>HYPERLINK("https://stackoverflow.com/q/58596586", "58596586")</f>
        <v/>
      </c>
      <c r="B316" t="n">
        <v>0.1677188552188552</v>
      </c>
    </row>
    <row r="317">
      <c r="A317">
        <f>HYPERLINK("https://stackoverflow.com/q/58696023", "58696023")</f>
        <v/>
      </c>
      <c r="B317" t="n">
        <v>0.3587248633120192</v>
      </c>
    </row>
    <row r="318">
      <c r="A318">
        <f>HYPERLINK("https://stackoverflow.com/q/58698121", "58698121")</f>
        <v/>
      </c>
      <c r="B318" t="n">
        <v>0.1671554252199414</v>
      </c>
    </row>
    <row r="319">
      <c r="A319">
        <f>HYPERLINK("https://stackoverflow.com/q/58698789", "58698789")</f>
        <v/>
      </c>
      <c r="B319" t="n">
        <v>0.2595959595959596</v>
      </c>
    </row>
    <row r="320">
      <c r="A320">
        <f>HYPERLINK("https://stackoverflow.com/q/58802554", "58802554")</f>
        <v/>
      </c>
      <c r="B320" t="n">
        <v>0.1903318903318903</v>
      </c>
    </row>
    <row r="321">
      <c r="A321">
        <f>HYPERLINK("https://stackoverflow.com/q/58812003", "58812003")</f>
        <v/>
      </c>
      <c r="B321" t="n">
        <v>0.1833486378940925</v>
      </c>
    </row>
    <row r="322">
      <c r="A322">
        <f>HYPERLINK("https://stackoverflow.com/q/58821575", "58821575")</f>
        <v/>
      </c>
      <c r="B322" t="n">
        <v>0.2166789849716679</v>
      </c>
    </row>
    <row r="323">
      <c r="A323">
        <f>HYPERLINK("https://stackoverflow.com/q/58824579", "58824579")</f>
        <v/>
      </c>
      <c r="B323" t="n">
        <v>0.138755980861244</v>
      </c>
    </row>
    <row r="324">
      <c r="A324">
        <f>HYPERLINK("https://stackoverflow.com/q/58867261", "58867261")</f>
        <v/>
      </c>
      <c r="B324" t="n">
        <v>0.2136604136604136</v>
      </c>
    </row>
    <row r="325">
      <c r="A325">
        <f>HYPERLINK("https://stackoverflow.com/q/58887435", "58887435")</f>
        <v/>
      </c>
      <c r="B325" t="n">
        <v>0.1921461809102259</v>
      </c>
    </row>
    <row r="326">
      <c r="A326">
        <f>HYPERLINK("https://stackoverflow.com/q/58913715", "58913715")</f>
        <v/>
      </c>
      <c r="B326" t="n">
        <v>0.2015810276679842</v>
      </c>
    </row>
    <row r="327">
      <c r="A327">
        <f>HYPERLINK("https://stackoverflow.com/q/58949589", "58949589")</f>
        <v/>
      </c>
      <c r="B327" t="n">
        <v>0.156998556998557</v>
      </c>
    </row>
    <row r="328">
      <c r="A328">
        <f>HYPERLINK("https://stackoverflow.com/q/59027006", "59027006")</f>
        <v/>
      </c>
      <c r="B328" t="n">
        <v>0.1588189588189588</v>
      </c>
    </row>
    <row r="329">
      <c r="A329">
        <f>HYPERLINK("https://stackoverflow.com/q/59044506", "59044506")</f>
        <v/>
      </c>
      <c r="B329" t="n">
        <v>0.1877599524658348</v>
      </c>
    </row>
    <row r="330">
      <c r="A330">
        <f>HYPERLINK("https://stackoverflow.com/q/59061893", "59061893")</f>
        <v/>
      </c>
      <c r="B330" t="n">
        <v>0.4317583417109483</v>
      </c>
    </row>
    <row r="331">
      <c r="A331">
        <f>HYPERLINK("https://stackoverflow.com/q/59062331", "59062331")</f>
        <v/>
      </c>
      <c r="B331" t="n">
        <v>0.1671079729332156</v>
      </c>
    </row>
    <row r="332">
      <c r="A332">
        <f>HYPERLINK("https://stackoverflow.com/q/59074292", "59074292")</f>
        <v/>
      </c>
      <c r="B332" t="n">
        <v>0.3240641711229947</v>
      </c>
    </row>
    <row r="333">
      <c r="A333">
        <f>HYPERLINK("https://stackoverflow.com/q/59103273", "59103273")</f>
        <v/>
      </c>
      <c r="B333" t="n">
        <v>0.1943509165731387</v>
      </c>
    </row>
    <row r="334">
      <c r="A334">
        <f>HYPERLINK("https://stackoverflow.com/q/59110327", "59110327")</f>
        <v/>
      </c>
      <c r="B334" t="n">
        <v>0.2145316804407713</v>
      </c>
    </row>
    <row r="335">
      <c r="A335">
        <f>HYPERLINK("https://stackoverflow.com/q/59175116", "59175116")</f>
        <v/>
      </c>
      <c r="B335" t="n">
        <v>0.1926619132501486</v>
      </c>
    </row>
    <row r="336">
      <c r="A336">
        <f>HYPERLINK("https://stackoverflow.com/q/59211352", "59211352")</f>
        <v/>
      </c>
      <c r="B336" t="n">
        <v>0.1393939393939394</v>
      </c>
    </row>
    <row r="337">
      <c r="A337">
        <f>HYPERLINK("https://stackoverflow.com/q/59212588", "59212588")</f>
        <v/>
      </c>
      <c r="B337" t="n">
        <v>0.1809879618098796</v>
      </c>
    </row>
    <row r="338">
      <c r="A338">
        <f>HYPERLINK("https://stackoverflow.com/q/59261369", "59261369")</f>
        <v/>
      </c>
      <c r="B338" t="n">
        <v>0.1672569854388036</v>
      </c>
    </row>
    <row r="339">
      <c r="A339">
        <f>HYPERLINK("https://stackoverflow.com/q/59322480", "59322480")</f>
        <v/>
      </c>
      <c r="B339" t="n">
        <v>0.2207070707070707</v>
      </c>
    </row>
    <row r="340">
      <c r="A340">
        <f>HYPERLINK("https://stackoverflow.com/q/59345059", "59345059")</f>
        <v/>
      </c>
      <c r="B340" t="n">
        <v>0.161010101010101</v>
      </c>
    </row>
    <row r="341">
      <c r="A341">
        <f>HYPERLINK("https://stackoverflow.com/q/59351603", "59351603")</f>
        <v/>
      </c>
      <c r="B341" t="n">
        <v>0.1292673571154584</v>
      </c>
    </row>
    <row r="342">
      <c r="A342">
        <f>HYPERLINK("https://stackoverflow.com/q/59379754", "59379754")</f>
        <v/>
      </c>
      <c r="B342" t="n">
        <v>0.2100523305342583</v>
      </c>
    </row>
    <row r="343">
      <c r="A343">
        <f>HYPERLINK("https://stackoverflow.com/q/59389533", "59389533")</f>
        <v/>
      </c>
      <c r="B343" t="n">
        <v>0.1234929944607364</v>
      </c>
    </row>
    <row r="344">
      <c r="A344">
        <f>HYPERLINK("https://stackoverflow.com/q/59412488", "59412488")</f>
        <v/>
      </c>
      <c r="B344" t="n">
        <v>0.1464646464646465</v>
      </c>
    </row>
    <row r="345">
      <c r="A345">
        <f>HYPERLINK("https://stackoverflow.com/q/59438778", "59438778")</f>
        <v/>
      </c>
      <c r="B345" t="n">
        <v>0.1647241647241648</v>
      </c>
    </row>
    <row r="346">
      <c r="A346">
        <f>HYPERLINK("https://stackoverflow.com/q/59442097", "59442097")</f>
        <v/>
      </c>
      <c r="B346" t="n">
        <v>0.1694577352472089</v>
      </c>
    </row>
    <row r="347">
      <c r="A347">
        <f>HYPERLINK("https://stackoverflow.com/q/59453712", "59453712")</f>
        <v/>
      </c>
      <c r="B347" t="n">
        <v>0.2628507295173962</v>
      </c>
    </row>
    <row r="348">
      <c r="A348">
        <f>HYPERLINK("https://stackoverflow.com/q/59592466", "59592466")</f>
        <v/>
      </c>
      <c r="B348" t="n">
        <v>0.1626120358514725</v>
      </c>
    </row>
    <row r="349">
      <c r="A349">
        <f>HYPERLINK("https://stackoverflow.com/q/59615918", "59615918")</f>
        <v/>
      </c>
      <c r="B349" t="n">
        <v>0.132843587389042</v>
      </c>
    </row>
    <row r="350">
      <c r="A350">
        <f>HYPERLINK("https://stackoverflow.com/q/59624024", "59624024")</f>
        <v/>
      </c>
      <c r="B350" t="n">
        <v>0.1362488521579431</v>
      </c>
    </row>
    <row r="351">
      <c r="A351">
        <f>HYPERLINK("https://stackoverflow.com/q/59625496", "59625496")</f>
        <v/>
      </c>
      <c r="B351" t="n">
        <v>0.1314685314685315</v>
      </c>
    </row>
    <row r="352">
      <c r="A352">
        <f>HYPERLINK("https://stackoverflow.com/q/59652308", "59652308")</f>
        <v/>
      </c>
      <c r="B352" t="n">
        <v>0.16523257263998</v>
      </c>
    </row>
    <row r="353">
      <c r="A353">
        <f>HYPERLINK("https://stackoverflow.com/q/59658068", "59658068")</f>
        <v/>
      </c>
      <c r="B353" t="n">
        <v>0.1608391608391608</v>
      </c>
    </row>
    <row r="354">
      <c r="A354">
        <f>HYPERLINK("https://stackoverflow.com/q/59662845", "59662845")</f>
        <v/>
      </c>
      <c r="B354" t="n">
        <v>0.3101749199310175</v>
      </c>
    </row>
    <row r="355">
      <c r="A355">
        <f>HYPERLINK("https://stackoverflow.com/q/59730158", "59730158")</f>
        <v/>
      </c>
      <c r="B355" t="n">
        <v>0.2416035353535353</v>
      </c>
    </row>
    <row r="356">
      <c r="A356">
        <f>HYPERLINK("https://stackoverflow.com/q/59748089", "59748089")</f>
        <v/>
      </c>
      <c r="B356" t="n">
        <v>0.1628507295173962</v>
      </c>
    </row>
    <row r="357">
      <c r="A357">
        <f>HYPERLINK("https://stackoverflow.com/q/59857501", "59857501")</f>
        <v/>
      </c>
      <c r="B357" t="n">
        <v>0.2066822066822067</v>
      </c>
    </row>
    <row r="358">
      <c r="A358">
        <f>HYPERLINK("https://stackoverflow.com/q/59861969", "59861969")</f>
        <v/>
      </c>
      <c r="B358" t="n">
        <v>0.1490620490620491</v>
      </c>
    </row>
    <row r="359">
      <c r="A359">
        <f>HYPERLINK("https://stackoverflow.com/q/59869329", "59869329")</f>
        <v/>
      </c>
      <c r="B359" t="n">
        <v>0.222066822066822</v>
      </c>
    </row>
    <row r="360">
      <c r="A360">
        <f>HYPERLINK("https://stackoverflow.com/q/59880781", "59880781")</f>
        <v/>
      </c>
      <c r="B360" t="n">
        <v>0.3724747474747474</v>
      </c>
    </row>
    <row r="361">
      <c r="A361">
        <f>HYPERLINK("https://stackoverflow.com/q/59881776", "59881776")</f>
        <v/>
      </c>
      <c r="B361" t="n">
        <v>0.1818181818181819</v>
      </c>
    </row>
    <row r="362">
      <c r="A362">
        <f>HYPERLINK("https://stackoverflow.com/q/59902654", "59902654")</f>
        <v/>
      </c>
      <c r="B362" t="n">
        <v>0.1737666520275216</v>
      </c>
    </row>
    <row r="363">
      <c r="A363">
        <f>HYPERLINK("https://stackoverflow.com/q/59986306", "59986306")</f>
        <v/>
      </c>
      <c r="B363" t="n">
        <v>0.2869088233326644</v>
      </c>
    </row>
    <row r="364">
      <c r="A364">
        <f>HYPERLINK("https://stackoverflow.com/q/60084638", "60084638")</f>
        <v/>
      </c>
      <c r="B364" t="n">
        <v>0.3893301951554379</v>
      </c>
    </row>
    <row r="365">
      <c r="A365">
        <f>HYPERLINK("https://stackoverflow.com/q/60088723", "60088723")</f>
        <v/>
      </c>
      <c r="B365" t="n">
        <v>0.1292024724860546</v>
      </c>
    </row>
    <row r="366">
      <c r="A366">
        <f>HYPERLINK("https://stackoverflow.com/q/60097780", "60097780")</f>
        <v/>
      </c>
      <c r="B366" t="n">
        <v>0.2035506580961126</v>
      </c>
    </row>
    <row r="367">
      <c r="A367">
        <f>HYPERLINK("https://stackoverflow.com/q/60221840", "60221840")</f>
        <v/>
      </c>
      <c r="B367" t="n">
        <v>0.2026404394825447</v>
      </c>
    </row>
    <row r="368">
      <c r="A368">
        <f>HYPERLINK("https://stackoverflow.com/q/60333431", "60333431")</f>
        <v/>
      </c>
      <c r="B368" t="n">
        <v>0.267929292929293</v>
      </c>
    </row>
    <row r="369">
      <c r="A369">
        <f>HYPERLINK("https://stackoverflow.com/q/60376741", "60376741")</f>
        <v/>
      </c>
      <c r="B369" t="n">
        <v>0.1859559449920896</v>
      </c>
    </row>
    <row r="370">
      <c r="A370">
        <f>HYPERLINK("https://stackoverflow.com/q/60389290", "60389290")</f>
        <v/>
      </c>
      <c r="B370" t="n">
        <v>0.158598976780795</v>
      </c>
    </row>
    <row r="371">
      <c r="A371">
        <f>HYPERLINK("https://stackoverflow.com/q/60534579", "60534579")</f>
        <v/>
      </c>
      <c r="B371" t="n">
        <v>0.1383700013837</v>
      </c>
    </row>
    <row r="372">
      <c r="A372">
        <f>HYPERLINK("https://stackoverflow.com/q/60556126", "60556126")</f>
        <v/>
      </c>
      <c r="B372" t="n">
        <v>0.1872455902306649</v>
      </c>
    </row>
    <row r="373">
      <c r="A373">
        <f>HYPERLINK("https://stackoverflow.com/q/60589214", "60589214")</f>
        <v/>
      </c>
      <c r="B373" t="n">
        <v>0.2139169472502806</v>
      </c>
    </row>
    <row r="374">
      <c r="A374">
        <f>HYPERLINK("https://stackoverflow.com/q/60595868", "60595868")</f>
        <v/>
      </c>
      <c r="B374" t="n">
        <v>0.3163962860932558</v>
      </c>
    </row>
    <row r="375">
      <c r="A375">
        <f>HYPERLINK("https://stackoverflow.com/q/60669625", "60669625")</f>
        <v/>
      </c>
      <c r="B375" t="n">
        <v>0.1877104377104377</v>
      </c>
    </row>
    <row r="376">
      <c r="A376">
        <f>HYPERLINK("https://stackoverflow.com/q/60736675", "60736675")</f>
        <v/>
      </c>
      <c r="B376" t="n">
        <v>0.1666027362229894</v>
      </c>
    </row>
    <row r="377">
      <c r="A377">
        <f>HYPERLINK("https://stackoverflow.com/q/60750126", "60750126")</f>
        <v/>
      </c>
      <c r="B377" t="n">
        <v>0.2004460186278368</v>
      </c>
    </row>
    <row r="378">
      <c r="A378">
        <f>HYPERLINK("https://stackoverflow.com/q/60786550", "60786550")</f>
        <v/>
      </c>
      <c r="B378" t="n">
        <v>0.1925584963559647</v>
      </c>
    </row>
    <row r="379">
      <c r="A379">
        <f>HYPERLINK("https://stackoverflow.com/q/60853912", "60853912")</f>
        <v/>
      </c>
      <c r="B379" t="n">
        <v>0.3705967235379</v>
      </c>
    </row>
    <row r="380">
      <c r="A380">
        <f>HYPERLINK("https://stackoverflow.com/q/60939663", "60939663")</f>
        <v/>
      </c>
      <c r="B380" t="n">
        <v>0.1673254281949934</v>
      </c>
    </row>
    <row r="381">
      <c r="A381">
        <f>HYPERLINK("https://stackoverflow.com/q/61016404", "61016404")</f>
        <v/>
      </c>
      <c r="B381" t="n">
        <v>0.1878358048570814</v>
      </c>
    </row>
    <row r="382">
      <c r="A382">
        <f>HYPERLINK("https://stackoverflow.com/q/61019105", "61019105")</f>
        <v/>
      </c>
      <c r="B382" t="n">
        <v>0.4052496798975673</v>
      </c>
    </row>
    <row r="383">
      <c r="A383">
        <f>HYPERLINK("https://stackoverflow.com/q/61078197", "61078197")</f>
        <v/>
      </c>
      <c r="B383" t="n">
        <v>0.172714802344432</v>
      </c>
    </row>
    <row r="384">
      <c r="A384">
        <f>HYPERLINK("https://stackoverflow.com/q/61093844", "61093844")</f>
        <v/>
      </c>
      <c r="B384" t="n">
        <v>0.1998556998556999</v>
      </c>
    </row>
    <row r="385">
      <c r="A385">
        <f>HYPERLINK("https://stackoverflow.com/q/61112343", "61112343")</f>
        <v/>
      </c>
      <c r="B385" t="n">
        <v>0.1863855950812473</v>
      </c>
    </row>
    <row r="386">
      <c r="A386">
        <f>HYPERLINK("https://stackoverflow.com/q/61452616", "61452616")</f>
        <v/>
      </c>
      <c r="B386" t="n">
        <v>0.2375655287047692</v>
      </c>
    </row>
    <row r="387">
      <c r="A387">
        <f>HYPERLINK("https://stackoverflow.com/q/61473114", "61473114")</f>
        <v/>
      </c>
      <c r="B387" t="n">
        <v>0.2022969420229694</v>
      </c>
    </row>
    <row r="388">
      <c r="A388">
        <f>HYPERLINK("https://stackoverflow.com/q/61509495", "61509495")</f>
        <v/>
      </c>
      <c r="B388" t="n">
        <v>0.2392607392607393</v>
      </c>
    </row>
    <row r="389">
      <c r="A389">
        <f>HYPERLINK("https://stackoverflow.com/q/61526443", "61526443")</f>
        <v/>
      </c>
      <c r="B389" t="n">
        <v>0.2116447493805984</v>
      </c>
    </row>
    <row r="390">
      <c r="A390">
        <f>HYPERLINK("https://stackoverflow.com/q/61552568", "61552568")</f>
        <v/>
      </c>
      <c r="B390" t="n">
        <v>0.1992528019925281</v>
      </c>
    </row>
    <row r="391">
      <c r="A391">
        <f>HYPERLINK("https://stackoverflow.com/q/61583655", "61583655")</f>
        <v/>
      </c>
      <c r="B391" t="n">
        <v>0.2064036592338479</v>
      </c>
    </row>
    <row r="392">
      <c r="A392">
        <f>HYPERLINK("https://stackoverflow.com/q/61664951", "61664951")</f>
        <v/>
      </c>
      <c r="B392" t="n">
        <v>0.2280873248615184</v>
      </c>
    </row>
    <row r="393">
      <c r="A393">
        <f>HYPERLINK("https://stackoverflow.com/q/61676798", "61676798")</f>
        <v/>
      </c>
      <c r="B393" t="n">
        <v>0.2073749543629062</v>
      </c>
    </row>
    <row r="394">
      <c r="A394">
        <f>HYPERLINK("https://stackoverflow.com/q/61734680", "61734680")</f>
        <v/>
      </c>
      <c r="B394" t="n">
        <v>0.2263662263662264</v>
      </c>
    </row>
    <row r="395">
      <c r="A395">
        <f>HYPERLINK("https://stackoverflow.com/q/61749474", "61749474")</f>
        <v/>
      </c>
      <c r="B395" t="n">
        <v>0.261524334251607</v>
      </c>
    </row>
    <row r="396">
      <c r="A396">
        <f>HYPERLINK("https://stackoverflow.com/q/61798937", "61798937")</f>
        <v/>
      </c>
      <c r="B396" t="n">
        <v>0.2332070707070707</v>
      </c>
    </row>
    <row r="397">
      <c r="A397">
        <f>HYPERLINK("https://stackoverflow.com/q/61838119", "61838119")</f>
        <v/>
      </c>
      <c r="B397" t="n">
        <v>0.2591189674523008</v>
      </c>
    </row>
    <row r="398">
      <c r="A398">
        <f>HYPERLINK("https://stackoverflow.com/q/61842832", "61842832")</f>
        <v/>
      </c>
      <c r="B398" t="n">
        <v>0.2261165875623707</v>
      </c>
    </row>
    <row r="399">
      <c r="A399">
        <f>HYPERLINK("https://stackoverflow.com/q/61865302", "61865302")</f>
        <v/>
      </c>
      <c r="B399" t="n">
        <v>0.2194890077243018</v>
      </c>
    </row>
    <row r="400">
      <c r="A400">
        <f>HYPERLINK("https://stackoverflow.com/q/61939435", "61939435")</f>
        <v/>
      </c>
      <c r="B400" t="n">
        <v>0.3138177895459449</v>
      </c>
    </row>
    <row r="401">
      <c r="A401">
        <f>HYPERLINK("https://stackoverflow.com/q/62014768", "62014768")</f>
        <v/>
      </c>
      <c r="B401" t="n">
        <v>0.3197913197913198</v>
      </c>
    </row>
    <row r="402">
      <c r="A402">
        <f>HYPERLINK("https://stackoverflow.com/q/62018029", "62018029")</f>
        <v/>
      </c>
      <c r="B402" t="n">
        <v>0.335279399499583</v>
      </c>
    </row>
    <row r="403">
      <c r="A403">
        <f>HYPERLINK("https://stackoverflow.com/q/62078096", "62078096")</f>
        <v/>
      </c>
      <c r="B403" t="n">
        <v>0.2203856749311295</v>
      </c>
    </row>
    <row r="404">
      <c r="A404">
        <f>HYPERLINK("https://stackoverflow.com/q/62100452", "62100452")</f>
        <v/>
      </c>
      <c r="B404" t="n">
        <v>0.2459415584415585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2020-12-18T10:46:19Z</dcterms:created>
  <dcterms:modified xsi:type="dcterms:W3CDTF">2020-12-18T10:46:19Z</dcterms:modified>
</cp:coreProperties>
</file>