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0.2032828282828283</v>
      </c>
    </row>
    <row r="3">
      <c r="A3">
        <f>HYPERLINK("https://stackoverflow.com/q/10898993", "10898993")</f>
        <v/>
      </c>
      <c r="B3" t="n">
        <v>0.2028931288190547</v>
      </c>
    </row>
    <row r="4">
      <c r="A4">
        <f>HYPERLINK("https://stackoverflow.com/q/11698968", "11698968")</f>
        <v/>
      </c>
      <c r="B4" t="n">
        <v>0.1773579955398137</v>
      </c>
    </row>
    <row r="5">
      <c r="A5">
        <f>HYPERLINK("https://stackoverflow.com/q/12270740", "12270740")</f>
        <v/>
      </c>
      <c r="B5" t="n">
        <v>0.283857089412645</v>
      </c>
    </row>
    <row r="6">
      <c r="A6">
        <f>HYPERLINK("https://stackoverflow.com/q/12507134", "12507134")</f>
        <v/>
      </c>
      <c r="B6" t="n">
        <v>0.15891675374434</v>
      </c>
    </row>
    <row r="7">
      <c r="A7">
        <f>HYPERLINK("https://stackoverflow.com/q/13267422", "13267422")</f>
        <v/>
      </c>
      <c r="B7" t="n">
        <v>0.2125541125541126</v>
      </c>
    </row>
    <row r="8">
      <c r="A8">
        <f>HYPERLINK("https://stackoverflow.com/q/13561945", "13561945")</f>
        <v/>
      </c>
      <c r="B8" t="n">
        <v>0.1785975699019177</v>
      </c>
    </row>
    <row r="9">
      <c r="A9">
        <f>HYPERLINK("https://stackoverflow.com/q/13929746", "13929746")</f>
        <v/>
      </c>
      <c r="B9" t="n">
        <v>0.1575894075894076</v>
      </c>
    </row>
    <row r="10">
      <c r="A10">
        <f>HYPERLINK("https://stackoverflow.com/q/13991036", "13991036")</f>
        <v/>
      </c>
      <c r="B10" t="n">
        <v>0.1837421837421837</v>
      </c>
    </row>
    <row r="11">
      <c r="A11">
        <f>HYPERLINK("https://stackoverflow.com/q/14598065", "14598065")</f>
        <v/>
      </c>
      <c r="B11" t="n">
        <v>0.157990157990158</v>
      </c>
    </row>
    <row r="12">
      <c r="A12">
        <f>HYPERLINK("https://stackoverflow.com/q/15919715", "15919715")</f>
        <v/>
      </c>
      <c r="B12" t="n">
        <v>0.1455091455091455</v>
      </c>
    </row>
    <row r="13">
      <c r="A13">
        <f>HYPERLINK("https://stackoverflow.com/q/16617053", "16617053")</f>
        <v/>
      </c>
      <c r="B13" t="n">
        <v>0.1090909090909091</v>
      </c>
    </row>
    <row r="14">
      <c r="A14">
        <f>HYPERLINK("https://stackoverflow.com/q/16930202", "16930202")</f>
        <v/>
      </c>
      <c r="B14" t="n">
        <v>0.1526515151515151</v>
      </c>
    </row>
    <row r="15">
      <c r="A15">
        <f>HYPERLINK("https://stackoverflow.com/q/17389702", "17389702")</f>
        <v/>
      </c>
      <c r="B15" t="n">
        <v>0.1923890063424947</v>
      </c>
    </row>
    <row r="16">
      <c r="A16">
        <f>HYPERLINK("https://stackoverflow.com/q/17958629", "17958629")</f>
        <v/>
      </c>
      <c r="B16" t="n">
        <v>0.1597684158659769</v>
      </c>
    </row>
    <row r="17">
      <c r="A17">
        <f>HYPERLINK("https://stackoverflow.com/q/20437820", "20437820")</f>
        <v/>
      </c>
      <c r="B17" t="n">
        <v>0.2220691766146311</v>
      </c>
    </row>
    <row r="18">
      <c r="A18">
        <f>HYPERLINK("https://stackoverflow.com/q/20846544", "20846544")</f>
        <v/>
      </c>
      <c r="B18" t="n">
        <v>0.1275440976933514</v>
      </c>
    </row>
    <row r="19">
      <c r="A19">
        <f>HYPERLINK("https://stackoverflow.com/q/21050053", "21050053")</f>
        <v/>
      </c>
      <c r="B19" t="n">
        <v>0.1797739297739298</v>
      </c>
    </row>
    <row r="20">
      <c r="A20">
        <f>HYPERLINK("https://stackoverflow.com/q/21122367", "21122367")</f>
        <v/>
      </c>
      <c r="B20" t="n">
        <v>0.1551127715511277</v>
      </c>
    </row>
    <row r="21">
      <c r="A21">
        <f>HYPERLINK("https://stackoverflow.com/q/23073453", "23073453")</f>
        <v/>
      </c>
      <c r="B21" t="n">
        <v>0.1759149940968123</v>
      </c>
    </row>
    <row r="22">
      <c r="A22">
        <f>HYPERLINK("https://stackoverflow.com/q/23786385", "23786385")</f>
        <v/>
      </c>
      <c r="B22" t="n">
        <v>0.2106967106967107</v>
      </c>
    </row>
    <row r="23">
      <c r="A23">
        <f>HYPERLINK("https://stackoverflow.com/q/23984516", "23984516")</f>
        <v/>
      </c>
      <c r="B23" t="n">
        <v>0.3460266380620363</v>
      </c>
    </row>
    <row r="24">
      <c r="A24">
        <f>HYPERLINK("https://stackoverflow.com/q/24764540", "24764540")</f>
        <v/>
      </c>
      <c r="B24" t="n">
        <v>0.2809269162210339</v>
      </c>
    </row>
    <row r="25">
      <c r="A25">
        <f>HYPERLINK("https://stackoverflow.com/q/25262060", "25262060")</f>
        <v/>
      </c>
      <c r="B25" t="n">
        <v>0.1325192220714609</v>
      </c>
    </row>
    <row r="26">
      <c r="A26">
        <f>HYPERLINK("https://stackoverflow.com/q/25436947", "25436947")</f>
        <v/>
      </c>
      <c r="B26" t="n">
        <v>0.1274911274911275</v>
      </c>
    </row>
    <row r="27">
      <c r="A27">
        <f>HYPERLINK("https://stackoverflow.com/q/25615751", "25615751")</f>
        <v/>
      </c>
      <c r="B27" t="n">
        <v>0.1859039836567926</v>
      </c>
    </row>
    <row r="28">
      <c r="A28">
        <f>HYPERLINK("https://stackoverflow.com/q/25971699", "25971699")</f>
        <v/>
      </c>
      <c r="B28" t="n">
        <v>0.1583838383838384</v>
      </c>
    </row>
    <row r="29">
      <c r="A29">
        <f>HYPERLINK("https://stackoverflow.com/q/26585466", "26585466")</f>
        <v/>
      </c>
      <c r="B29" t="n">
        <v>0.1544177406246372</v>
      </c>
    </row>
    <row r="30">
      <c r="A30">
        <f>HYPERLINK("https://stackoverflow.com/q/26655087", "26655087")</f>
        <v/>
      </c>
      <c r="B30" t="n">
        <v>0.1744719926538108</v>
      </c>
    </row>
    <row r="31">
      <c r="A31">
        <f>HYPERLINK("https://stackoverflow.com/q/27793944", "27793944")</f>
        <v/>
      </c>
      <c r="B31" t="n">
        <v>0.1644291011379619</v>
      </c>
    </row>
    <row r="32">
      <c r="A32">
        <f>HYPERLINK("https://stackoverflow.com/q/28474243", "28474243")</f>
        <v/>
      </c>
      <c r="B32" t="n">
        <v>0.1672893316728933</v>
      </c>
    </row>
    <row r="33">
      <c r="A33">
        <f>HYPERLINK("https://stackoverflow.com/q/29395319", "29395319")</f>
        <v/>
      </c>
      <c r="B33" t="n">
        <v>0.3032323232323232</v>
      </c>
    </row>
    <row r="34">
      <c r="A34">
        <f>HYPERLINK("https://stackoverflow.com/q/30025388", "30025388")</f>
        <v/>
      </c>
      <c r="B34" t="n">
        <v>0.1441278456203829</v>
      </c>
    </row>
    <row r="35">
      <c r="A35">
        <f>HYPERLINK("https://stackoverflow.com/q/30874436", "30874436")</f>
        <v/>
      </c>
      <c r="B35" t="n">
        <v>0.2727272727272728</v>
      </c>
    </row>
    <row r="36">
      <c r="A36">
        <f>HYPERLINK("https://stackoverflow.com/q/31545374", "31545374")</f>
        <v/>
      </c>
      <c r="B36" t="n">
        <v>0.1603691233320863</v>
      </c>
    </row>
    <row r="37">
      <c r="A37">
        <f>HYPERLINK("https://stackoverflow.com/q/31593793", "31593793")</f>
        <v/>
      </c>
      <c r="B37" t="n">
        <v>0.215007215007215</v>
      </c>
    </row>
    <row r="38">
      <c r="A38">
        <f>HYPERLINK("https://stackoverflow.com/q/32306914", "32306914")</f>
        <v/>
      </c>
      <c r="B38" t="n">
        <v>0.2157943067033976</v>
      </c>
    </row>
    <row r="39">
      <c r="A39">
        <f>HYPERLINK("https://stackoverflow.com/q/33016067", "33016067")</f>
        <v/>
      </c>
      <c r="B39" t="n">
        <v>0.138755980861244</v>
      </c>
    </row>
    <row r="40">
      <c r="A40">
        <f>HYPERLINK("https://stackoverflow.com/q/33048763", "33048763")</f>
        <v/>
      </c>
      <c r="B40" t="n">
        <v>0.2469470827679783</v>
      </c>
    </row>
    <row r="41">
      <c r="A41">
        <f>HYPERLINK("https://stackoverflow.com/q/34179466", "34179466")</f>
        <v/>
      </c>
      <c r="B41" t="n">
        <v>0.1356421356421356</v>
      </c>
    </row>
    <row r="42">
      <c r="A42">
        <f>HYPERLINK("https://stackoverflow.com/q/34510911", "34510911")</f>
        <v/>
      </c>
      <c r="B42" t="n">
        <v>0.1598653198653199</v>
      </c>
    </row>
    <row r="43">
      <c r="A43">
        <f>HYPERLINK("https://stackoverflow.com/q/34515865", "34515865")</f>
        <v/>
      </c>
      <c r="B43" t="n">
        <v>0.2131986531986532</v>
      </c>
    </row>
    <row r="44">
      <c r="A44">
        <f>HYPERLINK("https://stackoverflow.com/q/34819005", "34819005")</f>
        <v/>
      </c>
      <c r="B44" t="n">
        <v>0.1300940438871473</v>
      </c>
    </row>
    <row r="45">
      <c r="A45">
        <f>HYPERLINK("https://stackoverflow.com/q/34920892", "34920892")</f>
        <v/>
      </c>
      <c r="B45" t="n">
        <v>0.1464646464646464</v>
      </c>
    </row>
    <row r="46">
      <c r="A46">
        <f>HYPERLINK("https://stackoverflow.com/q/35302025", "35302025")</f>
        <v/>
      </c>
      <c r="B46" t="n">
        <v>0.2556699066133029</v>
      </c>
    </row>
    <row r="47">
      <c r="A47">
        <f>HYPERLINK("https://stackoverflow.com/q/35476777", "35476777")</f>
        <v/>
      </c>
      <c r="B47" t="n">
        <v>0.22512799225128</v>
      </c>
    </row>
    <row r="48">
      <c r="A48">
        <f>HYPERLINK("https://stackoverflow.com/q/35482963", "35482963")</f>
        <v/>
      </c>
      <c r="B48" t="n">
        <v>0.1793576793576794</v>
      </c>
    </row>
    <row r="49">
      <c r="A49">
        <f>HYPERLINK("https://stackoverflow.com/q/36229215", "36229215")</f>
        <v/>
      </c>
      <c r="B49" t="n">
        <v>0.2116458704693999</v>
      </c>
    </row>
    <row r="50">
      <c r="A50">
        <f>HYPERLINK("https://stackoverflow.com/q/36402477", "36402477")</f>
        <v/>
      </c>
      <c r="B50" t="n">
        <v>0.1464646464646465</v>
      </c>
    </row>
    <row r="51">
      <c r="A51">
        <f>HYPERLINK("https://stackoverflow.com/q/36610727", "36610727")</f>
        <v/>
      </c>
      <c r="B51" t="n">
        <v>0.2017421925678806</v>
      </c>
    </row>
    <row r="52">
      <c r="A52">
        <f>HYPERLINK("https://stackoverflow.com/q/36643655", "36643655")</f>
        <v/>
      </c>
      <c r="B52" t="n">
        <v>0.1742035742035742</v>
      </c>
    </row>
    <row r="53">
      <c r="A53">
        <f>HYPERLINK("https://stackoverflow.com/q/36751056", "36751056")</f>
        <v/>
      </c>
      <c r="B53" t="n">
        <v>0.1672569854388037</v>
      </c>
    </row>
    <row r="54">
      <c r="A54">
        <f>HYPERLINK("https://stackoverflow.com/q/36766698", "36766698")</f>
        <v/>
      </c>
      <c r="B54" t="n">
        <v>0.1808080808080808</v>
      </c>
    </row>
    <row r="55">
      <c r="A55">
        <f>HYPERLINK("https://stackoverflow.com/q/36813793", "36813793")</f>
        <v/>
      </c>
      <c r="B55" t="n">
        <v>0.2401515151515151</v>
      </c>
    </row>
    <row r="56">
      <c r="A56">
        <f>HYPERLINK("https://stackoverflow.com/q/37159918", "37159918")</f>
        <v/>
      </c>
      <c r="B56" t="n">
        <v>0.1168831168831169</v>
      </c>
    </row>
    <row r="57">
      <c r="A57">
        <f>HYPERLINK("https://stackoverflow.com/q/37306094", "37306094")</f>
        <v/>
      </c>
      <c r="B57" t="n">
        <v>0.1947163947163947</v>
      </c>
    </row>
    <row r="58">
      <c r="A58">
        <f>HYPERLINK("https://stackoverflow.com/q/37837215", "37837215")</f>
        <v/>
      </c>
      <c r="B58" t="n">
        <v>0.2769672028931288</v>
      </c>
    </row>
    <row r="59">
      <c r="A59">
        <f>HYPERLINK("https://stackoverflow.com/q/37945129", "37945129")</f>
        <v/>
      </c>
      <c r="B59" t="n">
        <v>0.1590909090909091</v>
      </c>
    </row>
    <row r="60">
      <c r="A60">
        <f>HYPERLINK("https://stackoverflow.com/q/38327633", "38327633")</f>
        <v/>
      </c>
      <c r="B60" t="n">
        <v>0.2345931222335717</v>
      </c>
    </row>
    <row r="61">
      <c r="A61">
        <f>HYPERLINK("https://stackoverflow.com/q/38376454", "38376454")</f>
        <v/>
      </c>
      <c r="B61" t="n">
        <v>0.1444553057456283</v>
      </c>
    </row>
    <row r="62">
      <c r="A62">
        <f>HYPERLINK("https://stackoverflow.com/q/38446585", "38446585")</f>
        <v/>
      </c>
      <c r="B62" t="n">
        <v>0.134893236159059</v>
      </c>
    </row>
    <row r="63">
      <c r="A63">
        <f>HYPERLINK("https://stackoverflow.com/q/38968308", "38968308")</f>
        <v/>
      </c>
      <c r="B63" t="n">
        <v>0.137950937950938</v>
      </c>
    </row>
    <row r="64">
      <c r="A64">
        <f>HYPERLINK("https://stackoverflow.com/q/39040345", "39040345")</f>
        <v/>
      </c>
      <c r="B64" t="n">
        <v>0.1652572233967583</v>
      </c>
    </row>
    <row r="65">
      <c r="A65">
        <f>HYPERLINK("https://stackoverflow.com/q/39566021", "39566021")</f>
        <v/>
      </c>
      <c r="B65" t="n">
        <v>0.1292024724860546</v>
      </c>
    </row>
    <row r="66">
      <c r="A66">
        <f>HYPERLINK("https://stackoverflow.com/q/39919128", "39919128")</f>
        <v/>
      </c>
      <c r="B66" t="n">
        <v>0.1638334565163833</v>
      </c>
    </row>
    <row r="67">
      <c r="A67">
        <f>HYPERLINK("https://stackoverflow.com/q/40375194", "40375194")</f>
        <v/>
      </c>
      <c r="B67" t="n">
        <v>0.2096243332198388</v>
      </c>
    </row>
    <row r="68">
      <c r="A68">
        <f>HYPERLINK("https://stackoverflow.com/q/40395921", "40395921")</f>
        <v/>
      </c>
      <c r="B68" t="n">
        <v>0.1387205387205387</v>
      </c>
    </row>
    <row r="69">
      <c r="A69">
        <f>HYPERLINK("https://stackoverflow.com/q/40596332", "40596332")</f>
        <v/>
      </c>
      <c r="B69" t="n">
        <v>0.2812701482914249</v>
      </c>
    </row>
    <row r="70">
      <c r="A70">
        <f>HYPERLINK("https://stackoverflow.com/q/40775150", "40775150")</f>
        <v/>
      </c>
      <c r="B70" t="n">
        <v>0.1618993675068442</v>
      </c>
    </row>
    <row r="71">
      <c r="A71">
        <f>HYPERLINK("https://stackoverflow.com/q/40844174", "40844174")</f>
        <v/>
      </c>
      <c r="B71" t="n">
        <v>0.1644749380598438</v>
      </c>
    </row>
    <row r="72">
      <c r="A72">
        <f>HYPERLINK("https://stackoverflow.com/q/41097730", "41097730")</f>
        <v/>
      </c>
      <c r="B72" t="n">
        <v>0.1452762923351159</v>
      </c>
    </row>
    <row r="73">
      <c r="A73">
        <f>HYPERLINK("https://stackoverflow.com/q/41201796", "41201796")</f>
        <v/>
      </c>
      <c r="B73" t="n">
        <v>0.269023569023569</v>
      </c>
    </row>
    <row r="74">
      <c r="A74">
        <f>HYPERLINK("https://stackoverflow.com/q/41420363", "41420363")</f>
        <v/>
      </c>
      <c r="B74" t="n">
        <v>0.1924579124579124</v>
      </c>
    </row>
    <row r="75">
      <c r="A75">
        <f>HYPERLINK("https://stackoverflow.com/q/41438021", "41438021")</f>
        <v/>
      </c>
      <c r="B75" t="n">
        <v>0.157990157990158</v>
      </c>
    </row>
    <row r="76">
      <c r="A76">
        <f>HYPERLINK("https://stackoverflow.com/q/41639069", "41639069")</f>
        <v/>
      </c>
      <c r="B76" t="n">
        <v>0.1757856341189674</v>
      </c>
    </row>
    <row r="77">
      <c r="A77">
        <f>HYPERLINK("https://stackoverflow.com/q/41945601", "41945601")</f>
        <v/>
      </c>
      <c r="B77" t="n">
        <v>0.1539589442815249</v>
      </c>
    </row>
    <row r="78">
      <c r="A78">
        <f>HYPERLINK("https://stackoverflow.com/q/42006707", "42006707")</f>
        <v/>
      </c>
      <c r="B78" t="n">
        <v>0.1800936191180094</v>
      </c>
    </row>
    <row r="79">
      <c r="A79">
        <f>HYPERLINK("https://stackoverflow.com/q/42024359", "42024359")</f>
        <v/>
      </c>
      <c r="B79" t="n">
        <v>0.1660292242816515</v>
      </c>
    </row>
    <row r="80">
      <c r="A80">
        <f>HYPERLINK("https://stackoverflow.com/q/42148587", "42148587")</f>
        <v/>
      </c>
      <c r="B80" t="n">
        <v>0.2660475724991854</v>
      </c>
    </row>
    <row r="81">
      <c r="A81">
        <f>HYPERLINK("https://stackoverflow.com/q/42169656", "42169656")</f>
        <v/>
      </c>
      <c r="B81" t="n">
        <v>0.351290684624018</v>
      </c>
    </row>
    <row r="82">
      <c r="A82">
        <f>HYPERLINK("https://stackoverflow.com/q/42238738", "42238738")</f>
        <v/>
      </c>
      <c r="B82" t="n">
        <v>0.1390749601275917</v>
      </c>
    </row>
    <row r="83">
      <c r="A83">
        <f>HYPERLINK("https://stackoverflow.com/q/42239047", "42239047")</f>
        <v/>
      </c>
      <c r="B83" t="n">
        <v>0.153958944281525</v>
      </c>
    </row>
    <row r="84">
      <c r="A84">
        <f>HYPERLINK("https://stackoverflow.com/q/42530654", "42530654")</f>
        <v/>
      </c>
      <c r="B84" t="n">
        <v>0.1947118241235889</v>
      </c>
    </row>
    <row r="85">
      <c r="A85">
        <f>HYPERLINK("https://stackoverflow.com/q/42677688", "42677688")</f>
        <v/>
      </c>
      <c r="B85" t="n">
        <v>0.1344430217669654</v>
      </c>
    </row>
    <row r="86">
      <c r="A86">
        <f>HYPERLINK("https://stackoverflow.com/q/42959530", "42959530")</f>
        <v/>
      </c>
      <c r="B86" t="n">
        <v>0.2886002886002886</v>
      </c>
    </row>
    <row r="87">
      <c r="A87">
        <f>HYPERLINK("https://stackoverflow.com/q/43066045", "43066045")</f>
        <v/>
      </c>
      <c r="B87" t="n">
        <v>0.141540404040404</v>
      </c>
    </row>
    <row r="88">
      <c r="A88">
        <f>HYPERLINK("https://stackoverflow.com/q/43079162", "43079162")</f>
        <v/>
      </c>
      <c r="B88" t="n">
        <v>0.19934282584885</v>
      </c>
    </row>
    <row r="89">
      <c r="A89">
        <f>HYPERLINK("https://stackoverflow.com/q/43096166", "43096166")</f>
        <v/>
      </c>
      <c r="B89" t="n">
        <v>0.1756369666817428</v>
      </c>
    </row>
    <row r="90">
      <c r="A90">
        <f>HYPERLINK("https://stackoverflow.com/q/43317136", "43317136")</f>
        <v/>
      </c>
      <c r="B90" t="n">
        <v>0.2104858104858105</v>
      </c>
    </row>
    <row r="91">
      <c r="A91">
        <f>HYPERLINK("https://stackoverflow.com/q/43462940", "43462940")</f>
        <v/>
      </c>
      <c r="B91" t="n">
        <v>0.1962649753347428</v>
      </c>
    </row>
    <row r="92">
      <c r="A92">
        <f>HYPERLINK("https://stackoverflow.com/q/43535377", "43535377")</f>
        <v/>
      </c>
      <c r="B92" t="n">
        <v>0.1790404040404041</v>
      </c>
    </row>
    <row r="93">
      <c r="A93">
        <f>HYPERLINK("https://stackoverflow.com/q/43589592", "43589592")</f>
        <v/>
      </c>
      <c r="B93" t="n">
        <v>0.1548821548821549</v>
      </c>
    </row>
    <row r="94">
      <c r="A94">
        <f>HYPERLINK("https://stackoverflow.com/q/43734104", "43734104")</f>
        <v/>
      </c>
      <c r="B94" t="n">
        <v>0.1452799600947749</v>
      </c>
    </row>
    <row r="95">
      <c r="A95">
        <f>HYPERLINK("https://stackoverflow.com/q/43737787", "43737787")</f>
        <v/>
      </c>
      <c r="B95" t="n">
        <v>0.1708291708291709</v>
      </c>
    </row>
    <row r="96">
      <c r="A96">
        <f>HYPERLINK("https://stackoverflow.com/q/43995641", "43995641")</f>
        <v/>
      </c>
      <c r="B96" t="n">
        <v>0.1461279461279461</v>
      </c>
    </row>
    <row r="97">
      <c r="A97">
        <f>HYPERLINK("https://stackoverflow.com/q/44131065", "44131065")</f>
        <v/>
      </c>
      <c r="B97" t="n">
        <v>0.2023460410557185</v>
      </c>
    </row>
    <row r="98">
      <c r="A98">
        <f>HYPERLINK("https://stackoverflow.com/q/44233707", "44233707")</f>
        <v/>
      </c>
      <c r="B98" t="n">
        <v>0.1448382126348228</v>
      </c>
    </row>
    <row r="99">
      <c r="A99">
        <f>HYPERLINK("https://stackoverflow.com/q/44419262", "44419262")</f>
        <v/>
      </c>
      <c r="B99" t="n">
        <v>0.1513621059075604</v>
      </c>
    </row>
    <row r="100">
      <c r="A100">
        <f>HYPERLINK("https://stackoverflow.com/q/44497664", "44497664")</f>
        <v/>
      </c>
      <c r="B100" t="n">
        <v>0.4110269360269361</v>
      </c>
    </row>
    <row r="101">
      <c r="A101">
        <f>HYPERLINK("https://stackoverflow.com/q/44560224", "44560224")</f>
        <v/>
      </c>
      <c r="B101" t="n">
        <v>0.2194071866203014</v>
      </c>
    </row>
    <row r="102">
      <c r="A102">
        <f>HYPERLINK("https://stackoverflow.com/q/44565423", "44565423")</f>
        <v/>
      </c>
      <c r="B102" t="n">
        <v>0.1912457912457912</v>
      </c>
    </row>
    <row r="103">
      <c r="A103">
        <f>HYPERLINK("https://stackoverflow.com/q/44588246", "44588246")</f>
        <v/>
      </c>
      <c r="B103" t="n">
        <v>0.1844919786096256</v>
      </c>
    </row>
    <row r="104">
      <c r="A104">
        <f>HYPERLINK("https://stackoverflow.com/q/44952033", "44952033")</f>
        <v/>
      </c>
      <c r="B104" t="n">
        <v>0.1894949494949495</v>
      </c>
    </row>
    <row r="105">
      <c r="A105">
        <f>HYPERLINK("https://stackoverflow.com/q/45019323", "45019323")</f>
        <v/>
      </c>
      <c r="B105" t="n">
        <v>0.1378299120234604</v>
      </c>
    </row>
    <row r="106">
      <c r="A106">
        <f>HYPERLINK("https://stackoverflow.com/q/45101901", "45101901")</f>
        <v/>
      </c>
      <c r="B106" t="n">
        <v>0.1260058209210752</v>
      </c>
    </row>
    <row r="107">
      <c r="A107">
        <f>HYPERLINK("https://stackoverflow.com/q/45133010", "45133010")</f>
        <v/>
      </c>
      <c r="B107" t="n">
        <v>0.1717171717171717</v>
      </c>
    </row>
    <row r="108">
      <c r="A108">
        <f>HYPERLINK("https://stackoverflow.com/q/45281799", "45281799")</f>
        <v/>
      </c>
      <c r="B108" t="n">
        <v>0.2070707070707071</v>
      </c>
    </row>
    <row r="109">
      <c r="A109">
        <f>HYPERLINK("https://stackoverflow.com/q/45310234", "45310234")</f>
        <v/>
      </c>
      <c r="B109" t="n">
        <v>0.2191245791245791</v>
      </c>
    </row>
    <row r="110">
      <c r="A110">
        <f>HYPERLINK("https://stackoverflow.com/q/45334821", "45334821")</f>
        <v/>
      </c>
      <c r="B110" t="n">
        <v>0.2139689578713969</v>
      </c>
    </row>
    <row r="111">
      <c r="A111">
        <f>HYPERLINK("https://stackoverflow.com/q/45565228", "45565228")</f>
        <v/>
      </c>
      <c r="B111" t="n">
        <v>0.1292375812923758</v>
      </c>
    </row>
    <row r="112">
      <c r="A112">
        <f>HYPERLINK("https://stackoverflow.com/q/45602479", "45602479")</f>
        <v/>
      </c>
      <c r="B112" t="n">
        <v>0.2014329339910735</v>
      </c>
    </row>
    <row r="113">
      <c r="A113">
        <f>HYPERLINK("https://stackoverflow.com/q/45678498", "45678498")</f>
        <v/>
      </c>
      <c r="B113" t="n">
        <v>0.2600690448791715</v>
      </c>
    </row>
    <row r="114">
      <c r="A114">
        <f>HYPERLINK("https://stackoverflow.com/q/45834435", "45834435")</f>
        <v/>
      </c>
      <c r="B114" t="n">
        <v>0.2078477078477078</v>
      </c>
    </row>
    <row r="115">
      <c r="A115">
        <f>HYPERLINK("https://stackoverflow.com/q/45931378", "45931378")</f>
        <v/>
      </c>
      <c r="B115" t="n">
        <v>0.1329342810824292</v>
      </c>
    </row>
    <row r="116">
      <c r="A116">
        <f>HYPERLINK("https://stackoverflow.com/q/45963371", "45963371")</f>
        <v/>
      </c>
      <c r="B116" t="n">
        <v>0.1998811645870469</v>
      </c>
    </row>
    <row r="117">
      <c r="A117">
        <f>HYPERLINK("https://stackoverflow.com/q/45967361", "45967361")</f>
        <v/>
      </c>
      <c r="B117" t="n">
        <v>0.1835194045720361</v>
      </c>
    </row>
    <row r="118">
      <c r="A118">
        <f>HYPERLINK("https://stackoverflow.com/q/45978094", "45978094")</f>
        <v/>
      </c>
      <c r="B118" t="n">
        <v>0.2853535353535353</v>
      </c>
    </row>
    <row r="119">
      <c r="A119">
        <f>HYPERLINK("https://stackoverflow.com/q/46016491", "46016491")</f>
        <v/>
      </c>
      <c r="B119" t="n">
        <v>0.1971399387129724</v>
      </c>
    </row>
    <row r="120">
      <c r="A120">
        <f>HYPERLINK("https://stackoverflow.com/q/46041253", "46041253")</f>
        <v/>
      </c>
      <c r="B120" t="n">
        <v>0.204865556978233</v>
      </c>
    </row>
    <row r="121">
      <c r="A121">
        <f>HYPERLINK("https://stackoverflow.com/q/46067552", "46067552")</f>
        <v/>
      </c>
      <c r="B121" t="n">
        <v>0.1373737373737374</v>
      </c>
    </row>
    <row r="122">
      <c r="A122">
        <f>HYPERLINK("https://stackoverflow.com/q/46195839", "46195839")</f>
        <v/>
      </c>
      <c r="B122" t="n">
        <v>0.224941724941725</v>
      </c>
    </row>
    <row r="123">
      <c r="A123">
        <f>HYPERLINK("https://stackoverflow.com/q/46295367", "46295367")</f>
        <v/>
      </c>
      <c r="B123" t="n">
        <v>0.2822341057635175</v>
      </c>
    </row>
    <row r="124">
      <c r="A124">
        <f>HYPERLINK("https://stackoverflow.com/q/46342043", "46342043")</f>
        <v/>
      </c>
      <c r="B124" t="n">
        <v>0.2970401691331924</v>
      </c>
    </row>
    <row r="125">
      <c r="A125">
        <f>HYPERLINK("https://stackoverflow.com/q/46447525", "46447525")</f>
        <v/>
      </c>
      <c r="B125" t="n">
        <v>0.2035634118967452</v>
      </c>
    </row>
    <row r="126">
      <c r="A126">
        <f>HYPERLINK("https://stackoverflow.com/q/46608926", "46608926")</f>
        <v/>
      </c>
      <c r="B126" t="n">
        <v>0.1961840628507295</v>
      </c>
    </row>
    <row r="127">
      <c r="A127">
        <f>HYPERLINK("https://stackoverflow.com/q/46655042", "46655042")</f>
        <v/>
      </c>
      <c r="B127" t="n">
        <v>0.2509510691328873</v>
      </c>
    </row>
    <row r="128">
      <c r="A128">
        <f>HYPERLINK("https://stackoverflow.com/q/46779664", "46779664")</f>
        <v/>
      </c>
      <c r="B128" t="n">
        <v>0.1812376639962847</v>
      </c>
    </row>
    <row r="129">
      <c r="A129">
        <f>HYPERLINK("https://stackoverflow.com/q/47104623", "47104623")</f>
        <v/>
      </c>
      <c r="B129" t="n">
        <v>0.3255543945199118</v>
      </c>
    </row>
    <row r="130">
      <c r="A130">
        <f>HYPERLINK("https://stackoverflow.com/q/47258899", "47258899")</f>
        <v/>
      </c>
      <c r="B130" t="n">
        <v>0.147979797979798</v>
      </c>
    </row>
    <row r="131">
      <c r="A131">
        <f>HYPERLINK("https://stackoverflow.com/q/47293778", "47293778")</f>
        <v/>
      </c>
      <c r="B131" t="n">
        <v>0.2070707070707071</v>
      </c>
    </row>
    <row r="132">
      <c r="A132">
        <f>HYPERLINK("https://stackoverflow.com/q/47345382", "47345382")</f>
        <v/>
      </c>
      <c r="B132" t="n">
        <v>0.1630131098216205</v>
      </c>
    </row>
    <row r="133">
      <c r="A133">
        <f>HYPERLINK("https://stackoverflow.com/q/47628734", "47628734")</f>
        <v/>
      </c>
      <c r="B133" t="n">
        <v>0.188116458704694</v>
      </c>
    </row>
    <row r="134">
      <c r="A134">
        <f>HYPERLINK("https://stackoverflow.com/q/47732539", "47732539")</f>
        <v/>
      </c>
      <c r="B134" t="n">
        <v>0.301502419149478</v>
      </c>
    </row>
    <row r="135">
      <c r="A135">
        <f>HYPERLINK("https://stackoverflow.com/q/47910518", "47910518")</f>
        <v/>
      </c>
      <c r="B135" t="n">
        <v>0.1502079619726679</v>
      </c>
    </row>
    <row r="136">
      <c r="A136">
        <f>HYPERLINK("https://stackoverflow.com/q/48001643", "48001643")</f>
        <v/>
      </c>
      <c r="B136" t="n">
        <v>0.20821854912764</v>
      </c>
    </row>
    <row r="137">
      <c r="A137">
        <f>HYPERLINK("https://stackoverflow.com/q/48091397", "48091397")</f>
        <v/>
      </c>
      <c r="B137" t="n">
        <v>0.2090017825311943</v>
      </c>
    </row>
    <row r="138">
      <c r="A138">
        <f>HYPERLINK("https://stackoverflow.com/q/48168891", "48168891")</f>
        <v/>
      </c>
      <c r="B138" t="n">
        <v>0.1429362114293621</v>
      </c>
    </row>
    <row r="139">
      <c r="A139">
        <f>HYPERLINK("https://stackoverflow.com/q/48185677", "48185677")</f>
        <v/>
      </c>
      <c r="B139" t="n">
        <v>0.1313131313131313</v>
      </c>
    </row>
    <row r="140">
      <c r="A140">
        <f>HYPERLINK("https://stackoverflow.com/q/48439782", "48439782")</f>
        <v/>
      </c>
      <c r="B140" t="n">
        <v>0.2316017316017316</v>
      </c>
    </row>
    <row r="141">
      <c r="A141">
        <f>HYPERLINK("https://stackoverflow.com/q/48611208", "48611208")</f>
        <v/>
      </c>
      <c r="B141" t="n">
        <v>0.1810966810966811</v>
      </c>
    </row>
    <row r="142">
      <c r="A142">
        <f>HYPERLINK("https://stackoverflow.com/q/48752410", "48752410")</f>
        <v/>
      </c>
      <c r="B142" t="n">
        <v>0.1912457912457913</v>
      </c>
    </row>
    <row r="143">
      <c r="A143">
        <f>HYPERLINK("https://stackoverflow.com/q/48785562", "48785562")</f>
        <v/>
      </c>
      <c r="B143" t="n">
        <v>0.1883179622310057</v>
      </c>
    </row>
    <row r="144">
      <c r="A144">
        <f>HYPERLINK("https://stackoverflow.com/q/48813443", "48813443")</f>
        <v/>
      </c>
      <c r="B144" t="n">
        <v>0.1885130373502466</v>
      </c>
    </row>
    <row r="145">
      <c r="A145">
        <f>HYPERLINK("https://stackoverflow.com/q/48952883", "48952883")</f>
        <v/>
      </c>
      <c r="B145" t="n">
        <v>0.1802439984258166</v>
      </c>
    </row>
    <row r="146">
      <c r="A146">
        <f>HYPERLINK("https://stackoverflow.com/q/49103880", "49103880")</f>
        <v/>
      </c>
      <c r="B146" t="n">
        <v>0.1835690235690236</v>
      </c>
    </row>
    <row r="147">
      <c r="A147">
        <f>HYPERLINK("https://stackoverflow.com/q/49326074", "49326074")</f>
        <v/>
      </c>
      <c r="B147" t="n">
        <v>0.1761616161616162</v>
      </c>
    </row>
    <row r="148">
      <c r="A148">
        <f>HYPERLINK("https://stackoverflow.com/q/49400625", "49400625")</f>
        <v/>
      </c>
      <c r="B148" t="n">
        <v>0.2090909090909091</v>
      </c>
    </row>
    <row r="149">
      <c r="A149">
        <f>HYPERLINK("https://stackoverflow.com/q/49447462", "49447462")</f>
        <v/>
      </c>
      <c r="B149" t="n">
        <v>0.1438326931284678</v>
      </c>
    </row>
    <row r="150">
      <c r="A150">
        <f>HYPERLINK("https://stackoverflow.com/q/49467664", "49467664")</f>
        <v/>
      </c>
      <c r="B150" t="n">
        <v>0.1968549127640037</v>
      </c>
    </row>
    <row r="151">
      <c r="A151">
        <f>HYPERLINK("https://stackoverflow.com/q/49493225", "49493225")</f>
        <v/>
      </c>
      <c r="B151" t="n">
        <v>0.1313131313131313</v>
      </c>
    </row>
    <row r="152">
      <c r="A152">
        <f>HYPERLINK("https://stackoverflow.com/q/49565318", "49565318")</f>
        <v/>
      </c>
      <c r="B152" t="n">
        <v>0.2045454545454546</v>
      </c>
    </row>
    <row r="153">
      <c r="A153">
        <f>HYPERLINK("https://stackoverflow.com/q/49666940", "49666940")</f>
        <v/>
      </c>
      <c r="B153" t="n">
        <v>0.2505827505827506</v>
      </c>
    </row>
    <row r="154">
      <c r="A154">
        <f>HYPERLINK("https://stackoverflow.com/q/49670353", "49670353")</f>
        <v/>
      </c>
      <c r="B154" t="n">
        <v>0.2421512421512422</v>
      </c>
    </row>
    <row r="155">
      <c r="A155">
        <f>HYPERLINK("https://stackoverflow.com/q/49701465", "49701465")</f>
        <v/>
      </c>
      <c r="B155" t="n">
        <v>0.1943296602387511</v>
      </c>
    </row>
    <row r="156">
      <c r="A156">
        <f>HYPERLINK("https://stackoverflow.com/q/49838965", "49838965")</f>
        <v/>
      </c>
      <c r="B156" t="n">
        <v>0.176501860712387</v>
      </c>
    </row>
    <row r="157">
      <c r="A157">
        <f>HYPERLINK("https://stackoverflow.com/q/49984925", "49984925")</f>
        <v/>
      </c>
      <c r="B157" t="n">
        <v>0.1480833980833981</v>
      </c>
    </row>
    <row r="158">
      <c r="A158">
        <f>HYPERLINK("https://stackoverflow.com/q/49997339", "49997339")</f>
        <v/>
      </c>
      <c r="B158" t="n">
        <v>0.2109848484848485</v>
      </c>
    </row>
    <row r="159">
      <c r="A159">
        <f>HYPERLINK("https://stackoverflow.com/q/50116681", "50116681")</f>
        <v/>
      </c>
      <c r="B159" t="n">
        <v>0.1648059542796385</v>
      </c>
    </row>
    <row r="160">
      <c r="A160">
        <f>HYPERLINK("https://stackoverflow.com/q/50121723", "50121723")</f>
        <v/>
      </c>
      <c r="B160" t="n">
        <v>0.1703334717033347</v>
      </c>
    </row>
    <row r="161">
      <c r="A161">
        <f>HYPERLINK("https://stackoverflow.com/q/50167772", "50167772")</f>
        <v/>
      </c>
      <c r="B161" t="n">
        <v>0.2345995162896571</v>
      </c>
    </row>
    <row r="162">
      <c r="A162">
        <f>HYPERLINK("https://stackoverflow.com/q/50191802", "50191802")</f>
        <v/>
      </c>
      <c r="B162" t="n">
        <v>0.2142552283397354</v>
      </c>
    </row>
    <row r="163">
      <c r="A163">
        <f>HYPERLINK("https://stackoverflow.com/q/50223180", "50223180")</f>
        <v/>
      </c>
      <c r="B163" t="n">
        <v>0.2897011350619598</v>
      </c>
    </row>
    <row r="164">
      <c r="A164">
        <f>HYPERLINK("https://stackoverflow.com/q/50480858", "50480858")</f>
        <v/>
      </c>
      <c r="B164" t="n">
        <v>0.1843174008122462</v>
      </c>
    </row>
    <row r="165">
      <c r="A165">
        <f>HYPERLINK("https://stackoverflow.com/q/50561808", "50561808")</f>
        <v/>
      </c>
      <c r="B165" t="n">
        <v>0.1506734006734007</v>
      </c>
    </row>
    <row r="166">
      <c r="A166">
        <f>HYPERLINK("https://stackoverflow.com/q/50633830", "50633830")</f>
        <v/>
      </c>
      <c r="B166" t="n">
        <v>0.1888111888111888</v>
      </c>
    </row>
    <row r="167">
      <c r="A167">
        <f>HYPERLINK("https://stackoverflow.com/q/50636935", "50636935")</f>
        <v/>
      </c>
      <c r="B167" t="n">
        <v>0.1573948439620082</v>
      </c>
    </row>
    <row r="168">
      <c r="A168">
        <f>HYPERLINK("https://stackoverflow.com/q/50688958", "50688958")</f>
        <v/>
      </c>
      <c r="B168" t="n">
        <v>0.2284205693296602</v>
      </c>
    </row>
    <row r="169">
      <c r="A169">
        <f>HYPERLINK("https://stackoverflow.com/q/50705737", "50705737")</f>
        <v/>
      </c>
      <c r="B169" t="n">
        <v>0.3075813075813076</v>
      </c>
    </row>
    <row r="170">
      <c r="A170">
        <f>HYPERLINK("https://stackoverflow.com/q/50713215", "50713215")</f>
        <v/>
      </c>
      <c r="B170" t="n">
        <v>0.1907810499359795</v>
      </c>
    </row>
    <row r="171">
      <c r="A171">
        <f>HYPERLINK("https://stackoverflow.com/q/50757567", "50757567")</f>
        <v/>
      </c>
      <c r="B171" t="n">
        <v>0.2028282828282829</v>
      </c>
    </row>
    <row r="172">
      <c r="A172">
        <f>HYPERLINK("https://stackoverflow.com/q/50766363", "50766363")</f>
        <v/>
      </c>
      <c r="B172" t="n">
        <v>0.2261640798226164</v>
      </c>
    </row>
    <row r="173">
      <c r="A173">
        <f>HYPERLINK("https://stackoverflow.com/q/50846243", "50846243")</f>
        <v/>
      </c>
      <c r="B173" t="n">
        <v>0.2747208931419458</v>
      </c>
    </row>
    <row r="174">
      <c r="A174">
        <f>HYPERLINK("https://stackoverflow.com/q/50872515", "50872515")</f>
        <v/>
      </c>
      <c r="B174" t="n">
        <v>0.1570247933884298</v>
      </c>
    </row>
    <row r="175">
      <c r="A175">
        <f>HYPERLINK("https://stackoverflow.com/q/51031354", "51031354")</f>
        <v/>
      </c>
      <c r="B175" t="n">
        <v>0.262749445676275</v>
      </c>
    </row>
    <row r="176">
      <c r="A176">
        <f>HYPERLINK("https://stackoverflow.com/q/51031495", "51031495")</f>
        <v/>
      </c>
      <c r="B176" t="n">
        <v>0.1600316894434542</v>
      </c>
    </row>
    <row r="177">
      <c r="A177">
        <f>HYPERLINK("https://stackoverflow.com/q/51072576", "51072576")</f>
        <v/>
      </c>
      <c r="B177" t="n">
        <v>0.3651241093101558</v>
      </c>
    </row>
    <row r="178">
      <c r="A178">
        <f>HYPERLINK("https://stackoverflow.com/q/51092787", "51092787")</f>
        <v/>
      </c>
      <c r="B178" t="n">
        <v>0.2579124579124579</v>
      </c>
    </row>
    <row r="179">
      <c r="A179">
        <f>HYPERLINK("https://stackoverflow.com/q/51133592", "51133592")</f>
        <v/>
      </c>
      <c r="B179" t="n">
        <v>0.1905541905541906</v>
      </c>
    </row>
    <row r="180">
      <c r="A180">
        <f>HYPERLINK("https://stackoverflow.com/q/51150942", "51150942")</f>
        <v/>
      </c>
      <c r="B180" t="n">
        <v>0.128992628992629</v>
      </c>
    </row>
    <row r="181">
      <c r="A181">
        <f>HYPERLINK("https://stackoverflow.com/q/51157469", "51157469")</f>
        <v/>
      </c>
      <c r="B181" t="n">
        <v>0.1807610993657505</v>
      </c>
    </row>
    <row r="182">
      <c r="A182">
        <f>HYPERLINK("https://stackoverflow.com/q/51162737", "51162737")</f>
        <v/>
      </c>
      <c r="B182" t="n">
        <v>0.159022659022659</v>
      </c>
    </row>
    <row r="183">
      <c r="A183">
        <f>HYPERLINK("https://stackoverflow.com/q/51257658", "51257658")</f>
        <v/>
      </c>
      <c r="B183" t="n">
        <v>0.2234692605062975</v>
      </c>
    </row>
    <row r="184">
      <c r="A184">
        <f>HYPERLINK("https://stackoverflow.com/q/51324328", "51324328")</f>
        <v/>
      </c>
      <c r="B184" t="n">
        <v>0.2095959595959596</v>
      </c>
    </row>
    <row r="185">
      <c r="A185">
        <f>HYPERLINK("https://stackoverflow.com/q/51369708", "51369708")</f>
        <v/>
      </c>
      <c r="B185" t="n">
        <v>0.2160737812911726</v>
      </c>
    </row>
    <row r="186">
      <c r="A186">
        <f>HYPERLINK("https://stackoverflow.com/q/51384016", "51384016")</f>
        <v/>
      </c>
      <c r="B186" t="n">
        <v>0.2956634009265588</v>
      </c>
    </row>
    <row r="187">
      <c r="A187">
        <f>HYPERLINK("https://stackoverflow.com/q/51443599", "51443599")</f>
        <v/>
      </c>
      <c r="B187" t="n">
        <v>0.1789001122334455</v>
      </c>
    </row>
    <row r="188">
      <c r="A188">
        <f>HYPERLINK("https://stackoverflow.com/q/51545104", "51545104")</f>
        <v/>
      </c>
      <c r="B188" t="n">
        <v>0.256034925526451</v>
      </c>
    </row>
    <row r="189">
      <c r="A189">
        <f>HYPERLINK("https://stackoverflow.com/q/51730232", "51730232")</f>
        <v/>
      </c>
      <c r="B189" t="n">
        <v>0.1573967523334612</v>
      </c>
    </row>
    <row r="190">
      <c r="A190">
        <f>HYPERLINK("https://stackoverflow.com/q/51817025", "51817025")</f>
        <v/>
      </c>
      <c r="B190" t="n">
        <v>0.2122334455667789</v>
      </c>
    </row>
    <row r="191">
      <c r="A191">
        <f>HYPERLINK("https://stackoverflow.com/q/51893056", "51893056")</f>
        <v/>
      </c>
      <c r="B191" t="n">
        <v>0.1697860962566845</v>
      </c>
    </row>
    <row r="192">
      <c r="A192">
        <f>HYPERLINK("https://stackoverflow.com/q/51980747", "51980747")</f>
        <v/>
      </c>
      <c r="B192" t="n">
        <v>0.1504518872939925</v>
      </c>
    </row>
    <row r="193">
      <c r="A193">
        <f>HYPERLINK("https://stackoverflow.com/q/52003746", "52003746")</f>
        <v/>
      </c>
      <c r="B193" t="n">
        <v>0.2080296637258663</v>
      </c>
    </row>
    <row r="194">
      <c r="A194">
        <f>HYPERLINK("https://stackoverflow.com/q/52133532", "52133532")</f>
        <v/>
      </c>
      <c r="B194" t="n">
        <v>0.1804407713498623</v>
      </c>
    </row>
    <row r="195">
      <c r="A195">
        <f>HYPERLINK("https://stackoverflow.com/q/52186852", "52186852")</f>
        <v/>
      </c>
      <c r="B195" t="n">
        <v>0.2373045523730456</v>
      </c>
    </row>
    <row r="196">
      <c r="A196">
        <f>HYPERLINK("https://stackoverflow.com/q/52299979", "52299979")</f>
        <v/>
      </c>
      <c r="B196" t="n">
        <v>0.227157943067034</v>
      </c>
    </row>
    <row r="197">
      <c r="A197">
        <f>HYPERLINK("https://stackoverflow.com/q/52670156", "52670156")</f>
        <v/>
      </c>
      <c r="B197" t="n">
        <v>0.1972309299895507</v>
      </c>
    </row>
    <row r="198">
      <c r="A198">
        <f>HYPERLINK("https://stackoverflow.com/q/52684091", "52684091")</f>
        <v/>
      </c>
      <c r="B198" t="n">
        <v>0.3096451238044159</v>
      </c>
    </row>
    <row r="199">
      <c r="A199">
        <f>HYPERLINK("https://stackoverflow.com/q/52737691", "52737691")</f>
        <v/>
      </c>
      <c r="B199" t="n">
        <v>0.1217008797653959</v>
      </c>
    </row>
    <row r="200">
      <c r="A200">
        <f>HYPERLINK("https://stackoverflow.com/q/52744026", "52744026")</f>
        <v/>
      </c>
      <c r="B200" t="n">
        <v>0.1698916879639771</v>
      </c>
    </row>
    <row r="201">
      <c r="A201">
        <f>HYPERLINK("https://stackoverflow.com/q/52761661", "52761661")</f>
        <v/>
      </c>
      <c r="B201" t="n">
        <v>0.1835016835016835</v>
      </c>
    </row>
    <row r="202">
      <c r="A202">
        <f>HYPERLINK("https://stackoverflow.com/q/52825572", "52825572")</f>
        <v/>
      </c>
      <c r="B202" t="n">
        <v>0.1431419457735247</v>
      </c>
    </row>
    <row r="203">
      <c r="A203">
        <f>HYPERLINK("https://stackoverflow.com/q/52838421", "52838421")</f>
        <v/>
      </c>
      <c r="B203" t="n">
        <v>0.2149451504290214</v>
      </c>
    </row>
    <row r="204">
      <c r="A204">
        <f>HYPERLINK("https://stackoverflow.com/q/52843956", "52843956")</f>
        <v/>
      </c>
      <c r="B204" t="n">
        <v>0.22334455667789</v>
      </c>
    </row>
    <row r="205">
      <c r="A205">
        <f>HYPERLINK("https://stackoverflow.com/q/52872674", "52872674")</f>
        <v/>
      </c>
      <c r="B205" t="n">
        <v>0.1598401598401598</v>
      </c>
    </row>
    <row r="206">
      <c r="A206">
        <f>HYPERLINK("https://stackoverflow.com/q/52880268", "52880268")</f>
        <v/>
      </c>
      <c r="B206" t="n">
        <v>0.1519404572036151</v>
      </c>
    </row>
    <row r="207">
      <c r="A207">
        <f>HYPERLINK("https://stackoverflow.com/q/52953534", "52953534")</f>
        <v/>
      </c>
      <c r="B207" t="n">
        <v>0.1983838383838384</v>
      </c>
    </row>
    <row r="208">
      <c r="A208">
        <f>HYPERLINK("https://stackoverflow.com/q/52961393", "52961393")</f>
        <v/>
      </c>
      <c r="B208" t="n">
        <v>0.3242177876324218</v>
      </c>
    </row>
    <row r="209">
      <c r="A209">
        <f>HYPERLINK("https://stackoverflow.com/q/53232272", "53232272")</f>
        <v/>
      </c>
      <c r="B209" t="n">
        <v>0.2078477078477078</v>
      </c>
    </row>
    <row r="210">
      <c r="A210">
        <f>HYPERLINK("https://stackoverflow.com/q/53286917", "53286917")</f>
        <v/>
      </c>
      <c r="B210" t="n">
        <v>0.1928071928071928</v>
      </c>
    </row>
    <row r="211">
      <c r="A211">
        <f>HYPERLINK("https://stackoverflow.com/q/53433521", "53433521")</f>
        <v/>
      </c>
      <c r="B211" t="n">
        <v>0.2085489036708549</v>
      </c>
    </row>
    <row r="212">
      <c r="A212">
        <f>HYPERLINK("https://stackoverflow.com/q/53478159", "53478159")</f>
        <v/>
      </c>
      <c r="B212" t="n">
        <v>0.3322413322413323</v>
      </c>
    </row>
    <row r="213">
      <c r="A213">
        <f>HYPERLINK("https://stackoverflow.com/q/53618469", "53618469")</f>
        <v/>
      </c>
      <c r="B213" t="n">
        <v>0.1447811447811448</v>
      </c>
    </row>
    <row r="214">
      <c r="A214">
        <f>HYPERLINK("https://stackoverflow.com/q/53751429", "53751429")</f>
        <v/>
      </c>
      <c r="B214" t="n">
        <v>0.1943392255892256</v>
      </c>
    </row>
    <row r="215">
      <c r="A215">
        <f>HYPERLINK("https://stackoverflow.com/q/54068351", "54068351")</f>
        <v/>
      </c>
      <c r="B215" t="n">
        <v>0.1509476790375667</v>
      </c>
    </row>
    <row r="216">
      <c r="A216">
        <f>HYPERLINK("https://stackoverflow.com/q/54113212", "54113212")</f>
        <v/>
      </c>
      <c r="B216" t="n">
        <v>0.1686307519640853</v>
      </c>
    </row>
    <row r="217">
      <c r="A217">
        <f>HYPERLINK("https://stackoverflow.com/q/54121067", "54121067")</f>
        <v/>
      </c>
      <c r="B217" t="n">
        <v>0.2144897248345525</v>
      </c>
    </row>
    <row r="218">
      <c r="A218">
        <f>HYPERLINK("https://stackoverflow.com/q/54161244", "54161244")</f>
        <v/>
      </c>
      <c r="B218" t="n">
        <v>0.1387836700336701</v>
      </c>
    </row>
    <row r="219">
      <c r="A219">
        <f>HYPERLINK("https://stackoverflow.com/q/54171073", "54171073")</f>
        <v/>
      </c>
      <c r="B219" t="n">
        <v>0.2177217721772177</v>
      </c>
    </row>
    <row r="220">
      <c r="A220">
        <f>HYPERLINK("https://stackoverflow.com/q/54372408", "54372408")</f>
        <v/>
      </c>
      <c r="B220" t="n">
        <v>0.1586270871985158</v>
      </c>
    </row>
    <row r="221">
      <c r="A221">
        <f>HYPERLINK("https://stackoverflow.com/q/54446152", "54446152")</f>
        <v/>
      </c>
      <c r="B221" t="n">
        <v>0.2037768994290733</v>
      </c>
    </row>
    <row r="222">
      <c r="A222">
        <f>HYPERLINK("https://stackoverflow.com/q/54475094", "54475094")</f>
        <v/>
      </c>
      <c r="B222" t="n">
        <v>0.1503747148908439</v>
      </c>
    </row>
    <row r="223">
      <c r="A223">
        <f>HYPERLINK("https://stackoverflow.com/q/54574872", "54574872")</f>
        <v/>
      </c>
      <c r="B223" t="n">
        <v>0.1465319865319865</v>
      </c>
    </row>
    <row r="224">
      <c r="A224">
        <f>HYPERLINK("https://stackoverflow.com/q/54688078", "54688078")</f>
        <v/>
      </c>
      <c r="B224" t="n">
        <v>0.1197691197691198</v>
      </c>
    </row>
    <row r="225">
      <c r="A225">
        <f>HYPERLINK("https://stackoverflow.com/q/54760591", "54760591")</f>
        <v/>
      </c>
      <c r="B225" t="n">
        <v>0.2453627180899908</v>
      </c>
    </row>
    <row r="226">
      <c r="A226">
        <f>HYPERLINK("https://stackoverflow.com/q/54925179", "54925179")</f>
        <v/>
      </c>
      <c r="B226" t="n">
        <v>0.1535353535353536</v>
      </c>
    </row>
    <row r="227">
      <c r="A227">
        <f>HYPERLINK("https://stackoverflow.com/q/54991854", "54991854")</f>
        <v/>
      </c>
      <c r="B227" t="n">
        <v>0.200681513934526</v>
      </c>
    </row>
    <row r="228">
      <c r="A228">
        <f>HYPERLINK("https://stackoverflow.com/q/55009565", "55009565")</f>
        <v/>
      </c>
      <c r="B228" t="n">
        <v>0.1603691233320863</v>
      </c>
    </row>
    <row r="229">
      <c r="A229">
        <f>HYPERLINK("https://stackoverflow.com/q/55117661", "55117661")</f>
        <v/>
      </c>
      <c r="B229" t="n">
        <v>0.1713430602319491</v>
      </c>
    </row>
    <row r="230">
      <c r="A230">
        <f>HYPERLINK("https://stackoverflow.com/q/55135069", "55135069")</f>
        <v/>
      </c>
      <c r="B230" t="n">
        <v>0.1730091613812544</v>
      </c>
    </row>
    <row r="231">
      <c r="A231">
        <f>HYPERLINK("https://stackoverflow.com/q/55240089", "55240089")</f>
        <v/>
      </c>
      <c r="B231" t="n">
        <v>0.2650644374782307</v>
      </c>
    </row>
    <row r="232">
      <c r="A232">
        <f>HYPERLINK("https://stackoverflow.com/q/55240373", "55240373")</f>
        <v/>
      </c>
      <c r="B232" t="n">
        <v>0.167177391896493</v>
      </c>
    </row>
    <row r="233">
      <c r="A233">
        <f>HYPERLINK("https://stackoverflow.com/q/55300016", "55300016")</f>
        <v/>
      </c>
      <c r="B233" t="n">
        <v>0.1529933481152994</v>
      </c>
    </row>
    <row r="234">
      <c r="A234">
        <f>HYPERLINK("https://stackoverflow.com/q/55366951", "55366951")</f>
        <v/>
      </c>
      <c r="B234" t="n">
        <v>0.2545956458999938</v>
      </c>
    </row>
    <row r="235">
      <c r="A235">
        <f>HYPERLINK("https://stackoverflow.com/q/55450821", "55450821")</f>
        <v/>
      </c>
      <c r="B235" t="n">
        <v>0.230136415703426</v>
      </c>
    </row>
    <row r="236">
      <c r="A236">
        <f>HYPERLINK("https://stackoverflow.com/q/55471918", "55471918")</f>
        <v/>
      </c>
      <c r="B236" t="n">
        <v>0.2762237762237762</v>
      </c>
    </row>
    <row r="237">
      <c r="A237">
        <f>HYPERLINK("https://stackoverflow.com/q/55537720", "55537720")</f>
        <v/>
      </c>
      <c r="B237" t="n">
        <v>0.2501592501592502</v>
      </c>
    </row>
    <row r="238">
      <c r="A238">
        <f>HYPERLINK("https://stackoverflow.com/q/55549922", "55549922")</f>
        <v/>
      </c>
      <c r="B238" t="n">
        <v>0.1480395351363094</v>
      </c>
    </row>
    <row r="239">
      <c r="A239">
        <f>HYPERLINK("https://stackoverflow.com/q/55594848", "55594848")</f>
        <v/>
      </c>
      <c r="B239" t="n">
        <v>0.1631982475355969</v>
      </c>
    </row>
    <row r="240">
      <c r="A240">
        <f>HYPERLINK("https://stackoverflow.com/q/55596420", "55596420")</f>
        <v/>
      </c>
      <c r="B240" t="n">
        <v>0.1949729856706601</v>
      </c>
    </row>
    <row r="241">
      <c r="A241">
        <f>HYPERLINK("https://stackoverflow.com/q/55647746", "55647746")</f>
        <v/>
      </c>
      <c r="B241" t="n">
        <v>0.1970408308436477</v>
      </c>
    </row>
    <row r="242">
      <c r="A242">
        <f>HYPERLINK("https://stackoverflow.com/q/55649403", "55649403")</f>
        <v/>
      </c>
      <c r="B242" t="n">
        <v>0.1600419782237964</v>
      </c>
    </row>
    <row r="243">
      <c r="A243">
        <f>HYPERLINK("https://stackoverflow.com/q/55726281", "55726281")</f>
        <v/>
      </c>
      <c r="B243" t="n">
        <v>0.3332281144781146</v>
      </c>
    </row>
    <row r="244">
      <c r="A244">
        <f>HYPERLINK("https://stackoverflow.com/q/55729338", "55729338")</f>
        <v/>
      </c>
      <c r="B244" t="n">
        <v>0.3214445338339144</v>
      </c>
    </row>
    <row r="245">
      <c r="A245">
        <f>HYPERLINK("https://stackoverflow.com/q/55745397", "55745397")</f>
        <v/>
      </c>
      <c r="B245" t="n">
        <v>0.2355422355422356</v>
      </c>
    </row>
    <row r="246">
      <c r="A246">
        <f>HYPERLINK("https://stackoverflow.com/q/55781743", "55781743")</f>
        <v/>
      </c>
      <c r="B246" t="n">
        <v>0.2388266223882662</v>
      </c>
    </row>
    <row r="247">
      <c r="A247">
        <f>HYPERLINK("https://stackoverflow.com/q/55851306", "55851306")</f>
        <v/>
      </c>
      <c r="B247" t="n">
        <v>0.137894092439547</v>
      </c>
    </row>
    <row r="248">
      <c r="A248">
        <f>HYPERLINK("https://stackoverflow.com/q/56074106", "56074106")</f>
        <v/>
      </c>
      <c r="B248" t="n">
        <v>0.1374058040724708</v>
      </c>
    </row>
    <row r="249">
      <c r="A249">
        <f>HYPERLINK("https://stackoverflow.com/q/56104228", "56104228")</f>
        <v/>
      </c>
      <c r="B249" t="n">
        <v>0.2166291009266217</v>
      </c>
    </row>
    <row r="250">
      <c r="A250">
        <f>HYPERLINK("https://stackoverflow.com/q/56130522", "56130522")</f>
        <v/>
      </c>
      <c r="B250" t="n">
        <v>0.1722325293753865</v>
      </c>
    </row>
    <row r="251">
      <c r="A251">
        <f>HYPERLINK("https://stackoverflow.com/q/56140676", "56140676")</f>
        <v/>
      </c>
      <c r="B251" t="n">
        <v>0.2162983215614795</v>
      </c>
    </row>
    <row r="252">
      <c r="A252">
        <f>HYPERLINK("https://stackoverflow.com/q/56154215", "56154215")</f>
        <v/>
      </c>
      <c r="B252" t="n">
        <v>0.3303925329241785</v>
      </c>
    </row>
    <row r="253">
      <c r="A253">
        <f>HYPERLINK("https://stackoverflow.com/q/56154406", "56154406")</f>
        <v/>
      </c>
      <c r="B253" t="n">
        <v>0.2595109978287549</v>
      </c>
    </row>
    <row r="254">
      <c r="A254">
        <f>HYPERLINK("https://stackoverflow.com/q/56228164", "56228164")</f>
        <v/>
      </c>
      <c r="B254" t="n">
        <v>0.1627231216272312</v>
      </c>
    </row>
    <row r="255">
      <c r="A255">
        <f>HYPERLINK("https://stackoverflow.com/q/56239055", "56239055")</f>
        <v/>
      </c>
      <c r="B255" t="n">
        <v>0.334204110066179</v>
      </c>
    </row>
    <row r="256">
      <c r="A256">
        <f>HYPERLINK("https://stackoverflow.com/q/56264042", "56264042")</f>
        <v/>
      </c>
      <c r="B256" t="n">
        <v>0.1688311688311689</v>
      </c>
    </row>
    <row r="257">
      <c r="A257">
        <f>HYPERLINK("https://stackoverflow.com/q/56284033", "56284033")</f>
        <v/>
      </c>
      <c r="B257" t="n">
        <v>0.238202924770089</v>
      </c>
    </row>
    <row r="258">
      <c r="A258">
        <f>HYPERLINK("https://stackoverflow.com/q/56295166", "56295166")</f>
        <v/>
      </c>
      <c r="B258" t="n">
        <v>0.1847566574839302</v>
      </c>
    </row>
    <row r="259">
      <c r="A259">
        <f>HYPERLINK("https://stackoverflow.com/q/56321389", "56321389")</f>
        <v/>
      </c>
      <c r="B259" t="n">
        <v>0.1899255715045189</v>
      </c>
    </row>
    <row r="260">
      <c r="A260">
        <f>HYPERLINK("https://stackoverflow.com/q/56349526", "56349526")</f>
        <v/>
      </c>
      <c r="B260" t="n">
        <v>0.216006216006216</v>
      </c>
    </row>
    <row r="261">
      <c r="A261">
        <f>HYPERLINK("https://stackoverflow.com/q/56420263", "56420263")</f>
        <v/>
      </c>
      <c r="B261" t="n">
        <v>0.2036150983519405</v>
      </c>
    </row>
    <row r="262">
      <c r="A262">
        <f>HYPERLINK("https://stackoverflow.com/q/56429400", "56429400")</f>
        <v/>
      </c>
      <c r="B262" t="n">
        <v>0.1622377622377622</v>
      </c>
    </row>
    <row r="263">
      <c r="A263">
        <f>HYPERLINK("https://stackoverflow.com/q/56542464", "56542464")</f>
        <v/>
      </c>
      <c r="B263" t="n">
        <v>0.1665223665223665</v>
      </c>
    </row>
    <row r="264">
      <c r="A264">
        <f>HYPERLINK("https://stackoverflow.com/q/56603377", "56603377")</f>
        <v/>
      </c>
      <c r="B264" t="n">
        <v>0.3174048174048174</v>
      </c>
    </row>
    <row r="265">
      <c r="A265">
        <f>HYPERLINK("https://stackoverflow.com/q/56649946", "56649946")</f>
        <v/>
      </c>
      <c r="B265" t="n">
        <v>0.2581369248035915</v>
      </c>
    </row>
    <row r="266">
      <c r="A266">
        <f>HYPERLINK("https://stackoverflow.com/q/56657103", "56657103")</f>
        <v/>
      </c>
      <c r="B266" t="n">
        <v>0.2724923655156213</v>
      </c>
    </row>
    <row r="267">
      <c r="A267">
        <f>HYPERLINK("https://stackoverflow.com/q/56716968", "56716968")</f>
        <v/>
      </c>
      <c r="B267" t="n">
        <v>0.1927114280055457</v>
      </c>
    </row>
    <row r="268">
      <c r="A268">
        <f>HYPERLINK("https://stackoverflow.com/q/56781753", "56781753")</f>
        <v/>
      </c>
      <c r="B268" t="n">
        <v>0.1479951025405571</v>
      </c>
    </row>
    <row r="269">
      <c r="A269">
        <f>HYPERLINK("https://stackoverflow.com/q/56861761", "56861761")</f>
        <v/>
      </c>
      <c r="B269" t="n">
        <v>0.1632798573975044</v>
      </c>
    </row>
    <row r="270">
      <c r="A270">
        <f>HYPERLINK("https://stackoverflow.com/q/56876401", "56876401")</f>
        <v/>
      </c>
      <c r="B270" t="n">
        <v>0.1465941465941466</v>
      </c>
    </row>
    <row r="271">
      <c r="A271">
        <f>HYPERLINK("https://stackoverflow.com/q/56896264", "56896264")</f>
        <v/>
      </c>
      <c r="B271" t="n">
        <v>0.1649350649350649</v>
      </c>
    </row>
    <row r="272">
      <c r="A272">
        <f>HYPERLINK("https://stackoverflow.com/q/56900896", "56900896")</f>
        <v/>
      </c>
      <c r="B272" t="n">
        <v>0.2029490305352374</v>
      </c>
    </row>
    <row r="273">
      <c r="A273">
        <f>HYPERLINK("https://stackoverflow.com/q/56903025", "56903025")</f>
        <v/>
      </c>
      <c r="B273" t="n">
        <v>0.1936809960065775</v>
      </c>
    </row>
    <row r="274">
      <c r="A274">
        <f>HYPERLINK("https://stackoverflow.com/q/56907474", "56907474")</f>
        <v/>
      </c>
      <c r="B274" t="n">
        <v>0.1814181418141814</v>
      </c>
    </row>
    <row r="275">
      <c r="A275">
        <f>HYPERLINK("https://stackoverflow.com/q/56915601", "56915601")</f>
        <v/>
      </c>
      <c r="B275" t="n">
        <v>0.3247694334650857</v>
      </c>
    </row>
    <row r="276">
      <c r="A276">
        <f>HYPERLINK("https://stackoverflow.com/q/56921005", "56921005")</f>
        <v/>
      </c>
      <c r="B276" t="n">
        <v>0.3066952712970413</v>
      </c>
    </row>
    <row r="277">
      <c r="A277">
        <f>HYPERLINK("https://stackoverflow.com/q/56924243", "56924243")</f>
        <v/>
      </c>
      <c r="B277" t="n">
        <v>0.1387403446226976</v>
      </c>
    </row>
    <row r="278">
      <c r="A278">
        <f>HYPERLINK("https://stackoverflow.com/q/56937207", "56937207")</f>
        <v/>
      </c>
      <c r="B278" t="n">
        <v>0.1715641261095806</v>
      </c>
    </row>
    <row r="279">
      <c r="A279">
        <f>HYPERLINK("https://stackoverflow.com/q/56981588", "56981588")</f>
        <v/>
      </c>
      <c r="B279" t="n">
        <v>0.1490620490620491</v>
      </c>
    </row>
    <row r="280">
      <c r="A280">
        <f>HYPERLINK("https://stackoverflow.com/q/56990210", "56990210")</f>
        <v/>
      </c>
      <c r="B280" t="n">
        <v>0.1817033976124885</v>
      </c>
    </row>
    <row r="281">
      <c r="A281">
        <f>HYPERLINK("https://stackoverflow.com/q/57034340", "57034340")</f>
        <v/>
      </c>
      <c r="B281" t="n">
        <v>0.1811536416799574</v>
      </c>
    </row>
    <row r="282">
      <c r="A282">
        <f>HYPERLINK("https://stackoverflow.com/q/57072506", "57072506")</f>
        <v/>
      </c>
      <c r="B282" t="n">
        <v>0.1652572233967583</v>
      </c>
    </row>
    <row r="283">
      <c r="A283">
        <f>HYPERLINK("https://stackoverflow.com/q/57164103", "57164103")</f>
        <v/>
      </c>
      <c r="B283" t="n">
        <v>0.321410829607551</v>
      </c>
    </row>
    <row r="284">
      <c r="A284">
        <f>HYPERLINK("https://stackoverflow.com/q/57170075", "57170075")</f>
        <v/>
      </c>
      <c r="B284" t="n">
        <v>0.3099567099567099</v>
      </c>
    </row>
    <row r="285">
      <c r="A285">
        <f>HYPERLINK("https://stackoverflow.com/q/57172082", "57172082")</f>
        <v/>
      </c>
      <c r="B285" t="n">
        <v>0.1335227272727273</v>
      </c>
    </row>
    <row r="286">
      <c r="A286">
        <f>HYPERLINK("https://stackoverflow.com/q/57219620", "57219620")</f>
        <v/>
      </c>
      <c r="B286" t="n">
        <v>0.2072727272727273</v>
      </c>
    </row>
    <row r="287">
      <c r="A287">
        <f>HYPERLINK("https://stackoverflow.com/q/57223376", "57223376")</f>
        <v/>
      </c>
      <c r="B287" t="n">
        <v>0.2174873737373738</v>
      </c>
    </row>
    <row r="288">
      <c r="A288">
        <f>HYPERLINK("https://stackoverflow.com/q/57261342", "57261342")</f>
        <v/>
      </c>
      <c r="B288" t="n">
        <v>0.2635690235690236</v>
      </c>
    </row>
    <row r="289">
      <c r="A289">
        <f>HYPERLINK("https://stackoverflow.com/q/57271657", "57271657")</f>
        <v/>
      </c>
      <c r="B289" t="n">
        <v>0.2381647803334551</v>
      </c>
    </row>
    <row r="290">
      <c r="A290">
        <f>HYPERLINK("https://stackoverflow.com/q/57279450", "57279450")</f>
        <v/>
      </c>
      <c r="B290" t="n">
        <v>0.216006216006216</v>
      </c>
    </row>
    <row r="291">
      <c r="A291">
        <f>HYPERLINK("https://stackoverflow.com/q/57297387", "57297387")</f>
        <v/>
      </c>
      <c r="B291" t="n">
        <v>0.2302436125965538</v>
      </c>
    </row>
    <row r="292">
      <c r="A292">
        <f>HYPERLINK("https://stackoverflow.com/q/57304116", "57304116")</f>
        <v/>
      </c>
      <c r="B292" t="n">
        <v>0.1407982261640798</v>
      </c>
    </row>
    <row r="293">
      <c r="A293">
        <f>HYPERLINK("https://stackoverflow.com/q/57309184", "57309184")</f>
        <v/>
      </c>
      <c r="B293" t="n">
        <v>0.1845730027548209</v>
      </c>
    </row>
    <row r="294">
      <c r="A294">
        <f>HYPERLINK("https://stackoverflow.com/q/57314923", "57314923")</f>
        <v/>
      </c>
      <c r="B294" t="n">
        <v>0.1639471639471639</v>
      </c>
    </row>
    <row r="295">
      <c r="A295">
        <f>HYPERLINK("https://stackoverflow.com/q/57357758", "57357758")</f>
        <v/>
      </c>
      <c r="B295" t="n">
        <v>0.2781662781662782</v>
      </c>
    </row>
    <row r="296">
      <c r="A296">
        <f>HYPERLINK("https://stackoverflow.com/q/57372691", "57372691")</f>
        <v/>
      </c>
      <c r="B296" t="n">
        <v>0.14001554001554</v>
      </c>
    </row>
    <row r="297">
      <c r="A297">
        <f>HYPERLINK("https://stackoverflow.com/q/57417867", "57417867")</f>
        <v/>
      </c>
      <c r="B297" t="n">
        <v>0.1652892561983471</v>
      </c>
    </row>
    <row r="298">
      <c r="A298">
        <f>HYPERLINK("https://stackoverflow.com/q/57493498", "57493498")</f>
        <v/>
      </c>
      <c r="B298" t="n">
        <v>0.1984661429105874</v>
      </c>
    </row>
    <row r="299">
      <c r="A299">
        <f>HYPERLINK("https://stackoverflow.com/q/57494649", "57494649")</f>
        <v/>
      </c>
      <c r="B299" t="n">
        <v>0.1684662719145478</v>
      </c>
    </row>
    <row r="300">
      <c r="A300">
        <f>HYPERLINK("https://stackoverflow.com/q/57500473", "57500473")</f>
        <v/>
      </c>
      <c r="B300" t="n">
        <v>0.2162045991833226</v>
      </c>
    </row>
    <row r="301">
      <c r="A301">
        <f>HYPERLINK("https://stackoverflow.com/q/57523823", "57523823")</f>
        <v/>
      </c>
      <c r="B301" t="n">
        <v>0.2311486962649753</v>
      </c>
    </row>
    <row r="302">
      <c r="A302">
        <f>HYPERLINK("https://stackoverflow.com/q/57528695", "57528695")</f>
        <v/>
      </c>
      <c r="B302" t="n">
        <v>0.1541274817136886</v>
      </c>
    </row>
    <row r="303">
      <c r="A303">
        <f>HYPERLINK("https://stackoverflow.com/q/57557137", "57557137")</f>
        <v/>
      </c>
      <c r="B303" t="n">
        <v>0.2588145607013532</v>
      </c>
    </row>
    <row r="304">
      <c r="A304">
        <f>HYPERLINK("https://stackoverflow.com/q/57558625", "57558625")</f>
        <v/>
      </c>
      <c r="B304" t="n">
        <v>0.1956469456469457</v>
      </c>
    </row>
    <row r="305">
      <c r="A305">
        <f>HYPERLINK("https://stackoverflow.com/q/57620833", "57620833")</f>
        <v/>
      </c>
      <c r="B305" t="n">
        <v>0.2367105397408428</v>
      </c>
    </row>
    <row r="306">
      <c r="A306">
        <f>HYPERLINK("https://stackoverflow.com/q/57623152", "57623152")</f>
        <v/>
      </c>
      <c r="B306" t="n">
        <v>0.2333461194220688</v>
      </c>
    </row>
    <row r="307">
      <c r="A307">
        <f>HYPERLINK("https://stackoverflow.com/q/57647663", "57647663")</f>
        <v/>
      </c>
      <c r="B307" t="n">
        <v>0.1346801346801347</v>
      </c>
    </row>
    <row r="308">
      <c r="A308">
        <f>HYPERLINK("https://stackoverflow.com/q/57686877", "57686877")</f>
        <v/>
      </c>
      <c r="B308" t="n">
        <v>0.2147852147852148</v>
      </c>
    </row>
    <row r="309">
      <c r="A309">
        <f>HYPERLINK("https://stackoverflow.com/q/57775673", "57775673")</f>
        <v/>
      </c>
      <c r="B309" t="n">
        <v>0.1289364230540701</v>
      </c>
    </row>
    <row r="310">
      <c r="A310">
        <f>HYPERLINK("https://stackoverflow.com/q/57795677", "57795677")</f>
        <v/>
      </c>
      <c r="B310" t="n">
        <v>0.1278890600924499</v>
      </c>
    </row>
    <row r="311">
      <c r="A311">
        <f>HYPERLINK("https://stackoverflow.com/q/57814318", "57814318")</f>
        <v/>
      </c>
      <c r="B311" t="n">
        <v>0.1657912457912458</v>
      </c>
    </row>
    <row r="312">
      <c r="A312">
        <f>HYPERLINK("https://stackoverflow.com/q/57895035", "57895035")</f>
        <v/>
      </c>
      <c r="B312" t="n">
        <v>0.1378621378621379</v>
      </c>
    </row>
    <row r="313">
      <c r="A313">
        <f>HYPERLINK("https://stackoverflow.com/q/57900028", "57900028")</f>
        <v/>
      </c>
      <c r="B313" t="n">
        <v>0.221010101010101</v>
      </c>
    </row>
    <row r="314">
      <c r="A314">
        <f>HYPERLINK("https://stackoverflow.com/q/57963215", "57963215")</f>
        <v/>
      </c>
      <c r="B314" t="n">
        <v>0.1711910774410774</v>
      </c>
    </row>
    <row r="315">
      <c r="A315">
        <f>HYPERLINK("https://stackoverflow.com/q/57971560", "57971560")</f>
        <v/>
      </c>
      <c r="B315" t="n">
        <v>0.1750841750841751</v>
      </c>
    </row>
    <row r="316">
      <c r="A316">
        <f>HYPERLINK("https://stackoverflow.com/q/57982913", "57982913")</f>
        <v/>
      </c>
      <c r="B316" t="n">
        <v>0.1843910806174957</v>
      </c>
    </row>
    <row r="317">
      <c r="A317">
        <f>HYPERLINK("https://stackoverflow.com/q/57984097", "57984097")</f>
        <v/>
      </c>
      <c r="B317" t="n">
        <v>0.1892161047090625</v>
      </c>
    </row>
    <row r="318">
      <c r="A318">
        <f>HYPERLINK("https://stackoverflow.com/q/58018611", "58018611")</f>
        <v/>
      </c>
      <c r="B318" t="n">
        <v>0.1971399387129724</v>
      </c>
    </row>
    <row r="319">
      <c r="A319">
        <f>HYPERLINK("https://stackoverflow.com/q/58018964", "58018964")</f>
        <v/>
      </c>
      <c r="B319" t="n">
        <v>0.1677890011223345</v>
      </c>
    </row>
    <row r="320">
      <c r="A320">
        <f>HYPERLINK("https://stackoverflow.com/q/58020564", "58020564")</f>
        <v/>
      </c>
      <c r="B320" t="n">
        <v>0.178261488120643</v>
      </c>
    </row>
    <row r="321">
      <c r="A321">
        <f>HYPERLINK("https://stackoverflow.com/q/58028882", "58028882")</f>
        <v/>
      </c>
      <c r="B321" t="n">
        <v>0.1859848484848485</v>
      </c>
    </row>
    <row r="322">
      <c r="A322">
        <f>HYPERLINK("https://stackoverflow.com/q/58101949", "58101949")</f>
        <v/>
      </c>
      <c r="B322" t="n">
        <v>0.2289562289562289</v>
      </c>
    </row>
    <row r="323">
      <c r="A323">
        <f>HYPERLINK("https://stackoverflow.com/q/58111227", "58111227")</f>
        <v/>
      </c>
      <c r="B323" t="n">
        <v>0.2850897030001508</v>
      </c>
    </row>
    <row r="324">
      <c r="A324">
        <f>HYPERLINK("https://stackoverflow.com/q/58112894", "58112894")</f>
        <v/>
      </c>
      <c r="B324" t="n">
        <v>0.114768373389063</v>
      </c>
    </row>
    <row r="325">
      <c r="A325">
        <f>HYPERLINK("https://stackoverflow.com/q/58118210", "58118210")</f>
        <v/>
      </c>
      <c r="B325" t="n">
        <v>0.1959298871063576</v>
      </c>
    </row>
    <row r="326">
      <c r="A326">
        <f>HYPERLINK("https://stackoverflow.com/q/58143160", "58143160")</f>
        <v/>
      </c>
      <c r="B326" t="n">
        <v>0.1603691233320863</v>
      </c>
    </row>
    <row r="327">
      <c r="A327">
        <f>HYPERLINK("https://stackoverflow.com/q/58144437", "58144437")</f>
        <v/>
      </c>
      <c r="B327" t="n">
        <v>0.1236652236652236</v>
      </c>
    </row>
    <row r="328">
      <c r="A328">
        <f>HYPERLINK("https://stackoverflow.com/q/58148161", "58148161")</f>
        <v/>
      </c>
      <c r="B328" t="n">
        <v>0.2352557836428805</v>
      </c>
    </row>
    <row r="329">
      <c r="A329">
        <f>HYPERLINK("https://stackoverflow.com/q/58163017", "58163017")</f>
        <v/>
      </c>
      <c r="B329" t="n">
        <v>0.1322817213228172</v>
      </c>
    </row>
    <row r="330">
      <c r="A330">
        <f>HYPERLINK("https://stackoverflow.com/q/58207245", "58207245")</f>
        <v/>
      </c>
      <c r="B330" t="n">
        <v>0.1827132080296637</v>
      </c>
    </row>
    <row r="331">
      <c r="A331">
        <f>HYPERLINK("https://stackoverflow.com/q/58229641", "58229641")</f>
        <v/>
      </c>
      <c r="B331" t="n">
        <v>0.153958944281525</v>
      </c>
    </row>
    <row r="332">
      <c r="A332">
        <f>HYPERLINK("https://stackoverflow.com/q/58249552", "58249552")</f>
        <v/>
      </c>
      <c r="B332" t="n">
        <v>0.1951841648811346</v>
      </c>
    </row>
    <row r="333">
      <c r="A333">
        <f>HYPERLINK("https://stackoverflow.com/q/58252971", "58252971")</f>
        <v/>
      </c>
      <c r="B333" t="n">
        <v>0.1895787139689579</v>
      </c>
    </row>
    <row r="334">
      <c r="A334">
        <f>HYPERLINK("https://stackoverflow.com/q/58275712", "58275712")</f>
        <v/>
      </c>
      <c r="B334" t="n">
        <v>0.1877599524658348</v>
      </c>
    </row>
    <row r="335">
      <c r="A335">
        <f>HYPERLINK("https://stackoverflow.com/q/58289430", "58289430")</f>
        <v/>
      </c>
      <c r="B335" t="n">
        <v>0.2139689578713969</v>
      </c>
    </row>
    <row r="336">
      <c r="A336">
        <f>HYPERLINK("https://stackoverflow.com/q/58289560", "58289560")</f>
        <v/>
      </c>
      <c r="B336" t="n">
        <v>0.163357715081853</v>
      </c>
    </row>
    <row r="337">
      <c r="A337">
        <f>HYPERLINK("https://stackoverflow.com/q/58325798", "58325798")</f>
        <v/>
      </c>
      <c r="B337" t="n">
        <v>0.2024385870539717</v>
      </c>
    </row>
    <row r="338">
      <c r="A338">
        <f>HYPERLINK("https://stackoverflow.com/q/58360160", "58360160")</f>
        <v/>
      </c>
      <c r="B338" t="n">
        <v>0.1328780765400484</v>
      </c>
    </row>
    <row r="339">
      <c r="A339">
        <f>HYPERLINK("https://stackoverflow.com/q/58374422", "58374422")</f>
        <v/>
      </c>
      <c r="B339" t="n">
        <v>0.2059727711901625</v>
      </c>
    </row>
    <row r="340">
      <c r="A340">
        <f>HYPERLINK("https://stackoverflow.com/q/58376301", "58376301")</f>
        <v/>
      </c>
      <c r="B340" t="n">
        <v>0.2383838383838384</v>
      </c>
    </row>
    <row r="341">
      <c r="A341">
        <f>HYPERLINK("https://stackoverflow.com/q/58432441", "58432441")</f>
        <v/>
      </c>
      <c r="B341" t="n">
        <v>0.198391683828577</v>
      </c>
    </row>
    <row r="342">
      <c r="A342">
        <f>HYPERLINK("https://stackoverflow.com/q/58449923", "58449923")</f>
        <v/>
      </c>
      <c r="B342" t="n">
        <v>0.1927609427609427</v>
      </c>
    </row>
    <row r="343">
      <c r="A343">
        <f>HYPERLINK("https://stackoverflow.com/q/58457054", "58457054")</f>
        <v/>
      </c>
      <c r="B343" t="n">
        <v>0.1128526645768025</v>
      </c>
    </row>
    <row r="344">
      <c r="A344">
        <f>HYPERLINK("https://stackoverflow.com/q/58463784", "58463784")</f>
        <v/>
      </c>
      <c r="B344" t="n">
        <v>0.3412525252525253</v>
      </c>
    </row>
    <row r="345">
      <c r="A345">
        <f>HYPERLINK("https://stackoverflow.com/q/58473180", "58473180")</f>
        <v/>
      </c>
      <c r="B345" t="n">
        <v>0.1327063740856844</v>
      </c>
    </row>
    <row r="346">
      <c r="A346">
        <f>HYPERLINK("https://stackoverflow.com/q/58473686", "58473686")</f>
        <v/>
      </c>
      <c r="B346" t="n">
        <v>0.1598653198653198</v>
      </c>
    </row>
    <row r="347">
      <c r="A347">
        <f>HYPERLINK("https://stackoverflow.com/q/58481700", "58481700")</f>
        <v/>
      </c>
      <c r="B347" t="n">
        <v>0.2248737373737374</v>
      </c>
    </row>
    <row r="348">
      <c r="A348">
        <f>HYPERLINK("https://stackoverflow.com/q/58510336", "58510336")</f>
        <v/>
      </c>
      <c r="B348" t="n">
        <v>0.3455608718766612</v>
      </c>
    </row>
    <row r="349">
      <c r="A349">
        <f>HYPERLINK("https://stackoverflow.com/q/58526738", "58526738")</f>
        <v/>
      </c>
      <c r="B349" t="n">
        <v>0.1495510662177329</v>
      </c>
    </row>
    <row r="350">
      <c r="A350">
        <f>HYPERLINK("https://stackoverflow.com/q/58631966", "58631966")</f>
        <v/>
      </c>
      <c r="B350" t="n">
        <v>0.1579172001707213</v>
      </c>
    </row>
    <row r="351">
      <c r="A351">
        <f>HYPERLINK("https://stackoverflow.com/q/58677883", "58677883")</f>
        <v/>
      </c>
      <c r="B351" t="n">
        <v>0.1691919191919192</v>
      </c>
    </row>
    <row r="352">
      <c r="A352">
        <f>HYPERLINK("https://stackoverflow.com/q/58703729", "58703729")</f>
        <v/>
      </c>
      <c r="B352" t="n">
        <v>0.1924579124579125</v>
      </c>
    </row>
    <row r="353">
      <c r="A353">
        <f>HYPERLINK("https://stackoverflow.com/q/58703762", "58703762")</f>
        <v/>
      </c>
      <c r="B353" t="n">
        <v>0.2131986531986532</v>
      </c>
    </row>
    <row r="354">
      <c r="A354">
        <f>HYPERLINK("https://stackoverflow.com/q/58715146", "58715146")</f>
        <v/>
      </c>
      <c r="B354" t="n">
        <v>0.2066400438493462</v>
      </c>
    </row>
    <row r="355">
      <c r="A355">
        <f>HYPERLINK("https://stackoverflow.com/q/58730516", "58730516")</f>
        <v/>
      </c>
      <c r="B355" t="n">
        <v>0.2290614478114478</v>
      </c>
    </row>
    <row r="356">
      <c r="A356">
        <f>HYPERLINK("https://stackoverflow.com/q/58730563", "58730563")</f>
        <v/>
      </c>
      <c r="B356" t="n">
        <v>0.2553117380703588</v>
      </c>
    </row>
    <row r="357">
      <c r="A357">
        <f>HYPERLINK("https://stackoverflow.com/q/58742822", "58742822")</f>
        <v/>
      </c>
      <c r="B357" t="n">
        <v>0.1735748287472426</v>
      </c>
    </row>
    <row r="358">
      <c r="A358">
        <f>HYPERLINK("https://stackoverflow.com/q/58746612", "58746612")</f>
        <v/>
      </c>
      <c r="B358" t="n">
        <v>0.1792207792207792</v>
      </c>
    </row>
    <row r="359">
      <c r="A359">
        <f>HYPERLINK("https://stackoverflow.com/q/58839197", "58839197")</f>
        <v/>
      </c>
      <c r="B359" t="n">
        <v>0.2344276094276094</v>
      </c>
    </row>
    <row r="360">
      <c r="A360">
        <f>HYPERLINK("https://stackoverflow.com/q/58841047", "58841047")</f>
        <v/>
      </c>
      <c r="B360" t="n">
        <v>0.2535805819387909</v>
      </c>
    </row>
    <row r="361">
      <c r="A361">
        <f>HYPERLINK("https://stackoverflow.com/q/58846662", "58846662")</f>
        <v/>
      </c>
      <c r="B361" t="n">
        <v>0.2350691379817594</v>
      </c>
    </row>
    <row r="362">
      <c r="A362">
        <f>HYPERLINK("https://stackoverflow.com/q/58914330", "58914330")</f>
        <v/>
      </c>
      <c r="B362" t="n">
        <v>0.1617873651771957</v>
      </c>
    </row>
    <row r="363">
      <c r="A363">
        <f>HYPERLINK("https://stackoverflow.com/q/58941104", "58941104")</f>
        <v/>
      </c>
      <c r="B363" t="n">
        <v>0.1943573667711599</v>
      </c>
    </row>
    <row r="364">
      <c r="A364">
        <f>HYPERLINK("https://stackoverflow.com/q/58952758", "58952758")</f>
        <v/>
      </c>
      <c r="B364" t="n">
        <v>0.1893291893291893</v>
      </c>
    </row>
    <row r="365">
      <c r="A365">
        <f>HYPERLINK("https://stackoverflow.com/q/59062489", "59062489")</f>
        <v/>
      </c>
      <c r="B365" t="n">
        <v>0.1900447776736436</v>
      </c>
    </row>
    <row r="366">
      <c r="A366">
        <f>HYPERLINK("https://stackoverflow.com/q/59140407", "59140407")</f>
        <v/>
      </c>
      <c r="B366" t="n">
        <v>0.2138670657189176</v>
      </c>
    </row>
    <row r="367">
      <c r="A367">
        <f>HYPERLINK("https://stackoverflow.com/q/59182574", "59182574")</f>
        <v/>
      </c>
      <c r="B367" t="n">
        <v>0.2764270613107823</v>
      </c>
    </row>
    <row r="368">
      <c r="A368">
        <f>HYPERLINK("https://stackoverflow.com/q/59202953", "59202953")</f>
        <v/>
      </c>
      <c r="B368" t="n">
        <v>0.1951775822743565</v>
      </c>
    </row>
    <row r="369">
      <c r="A369">
        <f>HYPERLINK("https://stackoverflow.com/q/59231120", "59231120")</f>
        <v/>
      </c>
      <c r="B369" t="n">
        <v>0.1571029443369869</v>
      </c>
    </row>
    <row r="370">
      <c r="A370">
        <f>HYPERLINK("https://stackoverflow.com/q/59233638", "59233638")</f>
        <v/>
      </c>
      <c r="B370" t="n">
        <v>0.1550802139037433</v>
      </c>
    </row>
    <row r="371">
      <c r="A371">
        <f>HYPERLINK("https://stackoverflow.com/q/59246446", "59246446")</f>
        <v/>
      </c>
      <c r="B371" t="n">
        <v>0.2579124579124579</v>
      </c>
    </row>
    <row r="372">
      <c r="A372">
        <f>HYPERLINK("https://stackoverflow.com/q/59251524", "59251524")</f>
        <v/>
      </c>
      <c r="B372" t="n">
        <v>0.3439774084935375</v>
      </c>
    </row>
    <row r="373">
      <c r="A373">
        <f>HYPERLINK("https://stackoverflow.com/q/59268690", "59268690")</f>
        <v/>
      </c>
      <c r="B373" t="n">
        <v>0.200937950937951</v>
      </c>
    </row>
    <row r="374">
      <c r="A374">
        <f>HYPERLINK("https://stackoverflow.com/q/59293403", "59293403")</f>
        <v/>
      </c>
      <c r="B374" t="n">
        <v>0.1474116161616162</v>
      </c>
    </row>
    <row r="375">
      <c r="A375">
        <f>HYPERLINK("https://stackoverflow.com/q/59299127", "59299127")</f>
        <v/>
      </c>
      <c r="B375" t="n">
        <v>0.1657151222368614</v>
      </c>
    </row>
    <row r="376">
      <c r="A376">
        <f>HYPERLINK("https://stackoverflow.com/q/59305155", "59305155")</f>
        <v/>
      </c>
      <c r="B376" t="n">
        <v>0.143732406027488</v>
      </c>
    </row>
    <row r="377">
      <c r="A377">
        <f>HYPERLINK("https://stackoverflow.com/q/59329995", "59329995")</f>
        <v/>
      </c>
      <c r="B377" t="n">
        <v>0.2066008926474042</v>
      </c>
    </row>
    <row r="378">
      <c r="A378">
        <f>HYPERLINK("https://stackoverflow.com/q/59346308", "59346308")</f>
        <v/>
      </c>
      <c r="B378" t="n">
        <v>0.2124953236064347</v>
      </c>
    </row>
    <row r="379">
      <c r="A379">
        <f>HYPERLINK("https://stackoverflow.com/q/59352243", "59352243")</f>
        <v/>
      </c>
      <c r="B379" t="n">
        <v>0.1315625389699464</v>
      </c>
    </row>
    <row r="380">
      <c r="A380">
        <f>HYPERLINK("https://stackoverflow.com/q/59370100", "59370100")</f>
        <v/>
      </c>
      <c r="B380" t="n">
        <v>0.2274552756480467</v>
      </c>
    </row>
    <row r="381">
      <c r="A381">
        <f>HYPERLINK("https://stackoverflow.com/q/59371835", "59371835")</f>
        <v/>
      </c>
      <c r="B381" t="n">
        <v>0.3063264221158958</v>
      </c>
    </row>
    <row r="382">
      <c r="A382">
        <f>HYPERLINK("https://stackoverflow.com/q/59419349", "59419349")</f>
        <v/>
      </c>
      <c r="B382" t="n">
        <v>0.2776575276575277</v>
      </c>
    </row>
    <row r="383">
      <c r="A383">
        <f>HYPERLINK("https://stackoverflow.com/q/59516378", "59516378")</f>
        <v/>
      </c>
      <c r="B383" t="n">
        <v>0.2077922077922078</v>
      </c>
    </row>
    <row r="384">
      <c r="A384">
        <f>HYPERLINK("https://stackoverflow.com/q/59524629", "59524629")</f>
        <v/>
      </c>
      <c r="B384" t="n">
        <v>0.2101972101972102</v>
      </c>
    </row>
    <row r="385">
      <c r="A385">
        <f>HYPERLINK("https://stackoverflow.com/q/59533959", "59533959")</f>
        <v/>
      </c>
      <c r="B385" t="n">
        <v>0.2294372294372294</v>
      </c>
    </row>
    <row r="386">
      <c r="A386">
        <f>HYPERLINK("https://stackoverflow.com/q/59544770", "59544770")</f>
        <v/>
      </c>
      <c r="B386" t="n">
        <v>0.1838052657724789</v>
      </c>
    </row>
    <row r="387">
      <c r="A387">
        <f>HYPERLINK("https://stackoverflow.com/q/59565239", "59565239")</f>
        <v/>
      </c>
      <c r="B387" t="n">
        <v>0.1954545454545454</v>
      </c>
    </row>
    <row r="388">
      <c r="A388">
        <f>HYPERLINK("https://stackoverflow.com/q/59625264", "59625264")</f>
        <v/>
      </c>
      <c r="B388" t="n">
        <v>0.1936026936026936</v>
      </c>
    </row>
    <row r="389">
      <c r="A389">
        <f>HYPERLINK("https://stackoverflow.com/q/59704836", "59704836")</f>
        <v/>
      </c>
      <c r="B389" t="n">
        <v>0.155964405964406</v>
      </c>
    </row>
    <row r="390">
      <c r="A390">
        <f>HYPERLINK("https://stackoverflow.com/q/59738152", "59738152")</f>
        <v/>
      </c>
      <c r="B390" t="n">
        <v>0.1652572233967583</v>
      </c>
    </row>
    <row r="391">
      <c r="A391">
        <f>HYPERLINK("https://stackoverflow.com/q/59793253", "59793253")</f>
        <v/>
      </c>
      <c r="B391" t="n">
        <v>0.1738032498902064</v>
      </c>
    </row>
    <row r="392">
      <c r="A392">
        <f>HYPERLINK("https://stackoverflow.com/q/59794418", "59794418")</f>
        <v/>
      </c>
      <c r="B392" t="n">
        <v>0.1365001365001365</v>
      </c>
    </row>
    <row r="393">
      <c r="A393">
        <f>HYPERLINK("https://stackoverflow.com/q/59854316", "59854316")</f>
        <v/>
      </c>
      <c r="B393" t="n">
        <v>0.3202151383969566</v>
      </c>
    </row>
    <row r="394">
      <c r="A394">
        <f>HYPERLINK("https://stackoverflow.com/q/59867397", "59867397")</f>
        <v/>
      </c>
      <c r="B394" t="n">
        <v>0.156019656019656</v>
      </c>
    </row>
    <row r="395">
      <c r="A395">
        <f>HYPERLINK("https://stackoverflow.com/q/59869618", "59869618")</f>
        <v/>
      </c>
      <c r="B395" t="n">
        <v>0.202020202020202</v>
      </c>
    </row>
    <row r="396">
      <c r="A396">
        <f>HYPERLINK("https://stackoverflow.com/q/59897345", "59897345")</f>
        <v/>
      </c>
      <c r="B396" t="n">
        <v>0.1989337822671156</v>
      </c>
    </row>
    <row r="397">
      <c r="A397">
        <f>HYPERLINK("https://stackoverflow.com/q/59926810", "59926810")</f>
        <v/>
      </c>
      <c r="B397" t="n">
        <v>0.1706618423036333</v>
      </c>
    </row>
    <row r="398">
      <c r="A398">
        <f>HYPERLINK("https://stackoverflow.com/q/59962143", "59962143")</f>
        <v/>
      </c>
      <c r="B398" t="n">
        <v>0.1629195177582274</v>
      </c>
    </row>
    <row r="399">
      <c r="A399">
        <f>HYPERLINK("https://stackoverflow.com/q/59979336", "59979336")</f>
        <v/>
      </c>
      <c r="B399" t="n">
        <v>0.1608842043624652</v>
      </c>
    </row>
    <row r="400">
      <c r="A400">
        <f>HYPERLINK("https://stackoverflow.com/q/60063934", "60063934")</f>
        <v/>
      </c>
      <c r="B400" t="n">
        <v>0.3039010797631487</v>
      </c>
    </row>
    <row r="401">
      <c r="A401">
        <f>HYPERLINK("https://stackoverflow.com/q/60071979", "60071979")</f>
        <v/>
      </c>
      <c r="B401" t="n">
        <v>0.1355866355866356</v>
      </c>
    </row>
    <row r="402">
      <c r="A402">
        <f>HYPERLINK("https://stackoverflow.com/q/60181728", "60181728")</f>
        <v/>
      </c>
      <c r="B402" t="n">
        <v>0.1408110960349767</v>
      </c>
    </row>
    <row r="403">
      <c r="A403">
        <f>HYPERLINK("https://stackoverflow.com/q/60370378", "60370378")</f>
        <v/>
      </c>
      <c r="B403" t="n">
        <v>0.281921781921782</v>
      </c>
    </row>
    <row r="404">
      <c r="A404">
        <f>HYPERLINK("https://stackoverflow.com/q/60396720", "60396720")</f>
        <v/>
      </c>
      <c r="B404" t="n">
        <v>0.1931269213877909</v>
      </c>
    </row>
    <row r="405">
      <c r="A405">
        <f>HYPERLINK("https://stackoverflow.com/q/60400547", "60400547")</f>
        <v/>
      </c>
      <c r="B405" t="n">
        <v>0.2140997604915131</v>
      </c>
    </row>
    <row r="406">
      <c r="A406">
        <f>HYPERLINK("https://stackoverflow.com/q/60407965", "60407965")</f>
        <v/>
      </c>
      <c r="B406" t="n">
        <v>0.2001409443269908</v>
      </c>
    </row>
    <row r="407">
      <c r="A407">
        <f>HYPERLINK("https://stackoverflow.com/q/60428312", "60428312")</f>
        <v/>
      </c>
      <c r="B407" t="n">
        <v>0.1919191919191919</v>
      </c>
    </row>
    <row r="408">
      <c r="A408">
        <f>HYPERLINK("https://stackoverflow.com/q/60429162", "60429162")</f>
        <v/>
      </c>
      <c r="B408" t="n">
        <v>0.153590701535907</v>
      </c>
    </row>
    <row r="409">
      <c r="A409">
        <f>HYPERLINK("https://stackoverflow.com/q/60445843", "60445843")</f>
        <v/>
      </c>
      <c r="B409" t="n">
        <v>0.3290852449730954</v>
      </c>
    </row>
    <row r="410">
      <c r="A410">
        <f>HYPERLINK("https://stackoverflow.com/q/60453651", "60453651")</f>
        <v/>
      </c>
      <c r="B410" t="n">
        <v>0.2266500622665007</v>
      </c>
    </row>
    <row r="411">
      <c r="A411">
        <f>HYPERLINK("https://stackoverflow.com/q/60556908", "60556908")</f>
        <v/>
      </c>
      <c r="B411" t="n">
        <v>0.1571559753377935</v>
      </c>
    </row>
    <row r="412">
      <c r="A412">
        <f>HYPERLINK("https://stackoverflow.com/q/60648240", "60648240")</f>
        <v/>
      </c>
      <c r="B412" t="n">
        <v>0.2094361334867664</v>
      </c>
    </row>
    <row r="413">
      <c r="A413">
        <f>HYPERLINK("https://stackoverflow.com/q/60693819", "60693819")</f>
        <v/>
      </c>
      <c r="B413" t="n">
        <v>0.1891757076942262</v>
      </c>
    </row>
    <row r="414">
      <c r="A414">
        <f>HYPERLINK("https://stackoverflow.com/q/60716376", "60716376")</f>
        <v/>
      </c>
      <c r="B414" t="n">
        <v>0.2234105763517528</v>
      </c>
    </row>
    <row r="415">
      <c r="A415">
        <f>HYPERLINK("https://stackoverflow.com/q/60776604", "60776604")</f>
        <v/>
      </c>
      <c r="B415" t="n">
        <v>0.1648301193755739</v>
      </c>
    </row>
    <row r="416">
      <c r="A416">
        <f>HYPERLINK("https://stackoverflow.com/q/60779964", "60779964")</f>
        <v/>
      </c>
      <c r="B416" t="n">
        <v>0.19433465085639</v>
      </c>
    </row>
    <row r="417">
      <c r="A417">
        <f>HYPERLINK("https://stackoverflow.com/q/60831699", "60831699")</f>
        <v/>
      </c>
      <c r="B417" t="n">
        <v>0.1709155042488376</v>
      </c>
    </row>
    <row r="418">
      <c r="A418">
        <f>HYPERLINK("https://stackoverflow.com/q/60838280", "60838280")</f>
        <v/>
      </c>
      <c r="B418" t="n">
        <v>0.1776430976430976</v>
      </c>
    </row>
    <row r="419">
      <c r="A419">
        <f>HYPERLINK("https://stackoverflow.com/q/60945360", "60945360")</f>
        <v/>
      </c>
      <c r="B419" t="n">
        <v>0.1757131757131757</v>
      </c>
    </row>
    <row r="420">
      <c r="A420">
        <f>HYPERLINK("https://stackoverflow.com/q/61014391", "61014391")</f>
        <v/>
      </c>
      <c r="B420" t="n">
        <v>0.1960344182566405</v>
      </c>
    </row>
    <row r="421">
      <c r="A421">
        <f>HYPERLINK("https://stackoverflow.com/q/61105890", "61105890")</f>
        <v/>
      </c>
      <c r="B421" t="n">
        <v>0.1766528925619835</v>
      </c>
    </row>
    <row r="422">
      <c r="A422">
        <f>HYPERLINK("https://stackoverflow.com/q/61131140", "61131140")</f>
        <v/>
      </c>
      <c r="B422" t="n">
        <v>0.2221407624633431</v>
      </c>
    </row>
    <row r="423">
      <c r="A423">
        <f>HYPERLINK("https://stackoverflow.com/q/61143493", "61143493")</f>
        <v/>
      </c>
      <c r="B423" t="n">
        <v>0.2275190933727519</v>
      </c>
    </row>
    <row r="424">
      <c r="A424">
        <f>HYPERLINK("https://stackoverflow.com/q/61191042", "61191042")</f>
        <v/>
      </c>
      <c r="B424" t="n">
        <v>0.2008318478906714</v>
      </c>
    </row>
    <row r="425">
      <c r="A425">
        <f>HYPERLINK("https://stackoverflow.com/q/61206586", "61206586")</f>
        <v/>
      </c>
      <c r="B425" t="n">
        <v>0.1595959595959596</v>
      </c>
    </row>
    <row r="426">
      <c r="A426">
        <f>HYPERLINK("https://stackoverflow.com/q/61207974", "61207974")</f>
        <v/>
      </c>
      <c r="B426" t="n">
        <v>0.210294433698689</v>
      </c>
    </row>
    <row r="427">
      <c r="A427">
        <f>HYPERLINK("https://stackoverflow.com/q/61238595", "61238595")</f>
        <v/>
      </c>
      <c r="B427" t="n">
        <v>0.1813067382687636</v>
      </c>
    </row>
    <row r="428">
      <c r="A428">
        <f>HYPERLINK("https://stackoverflow.com/q/61252925", "61252925")</f>
        <v/>
      </c>
      <c r="B428" t="n">
        <v>0.1759129759129759</v>
      </c>
    </row>
    <row r="429">
      <c r="A429">
        <f>HYPERLINK("https://stackoverflow.com/q/61332655", "61332655")</f>
        <v/>
      </c>
      <c r="B429" t="n">
        <v>0.1681867215847798</v>
      </c>
    </row>
    <row r="430">
      <c r="A430">
        <f>HYPERLINK("https://stackoverflow.com/q/61454256", "61454256")</f>
        <v/>
      </c>
      <c r="B430" t="n">
        <v>0.1956469456469457</v>
      </c>
    </row>
    <row r="431">
      <c r="A431">
        <f>HYPERLINK("https://stackoverflow.com/q/61483577", "61483577")</f>
        <v/>
      </c>
      <c r="B431" t="n">
        <v>0.2173851187935695</v>
      </c>
    </row>
    <row r="432">
      <c r="A432">
        <f>HYPERLINK("https://stackoverflow.com/q/61491488", "61491488")</f>
        <v/>
      </c>
      <c r="B432" t="n">
        <v>0.1893291893291894</v>
      </c>
    </row>
    <row r="433">
      <c r="A433">
        <f>HYPERLINK("https://stackoverflow.com/q/61505590", "61505590")</f>
        <v/>
      </c>
      <c r="B433" t="n">
        <v>0.1809452550193291</v>
      </c>
    </row>
    <row r="434">
      <c r="A434">
        <f>HYPERLINK("https://stackoverflow.com/q/61515127", "61515127")</f>
        <v/>
      </c>
      <c r="B434" t="n">
        <v>0.1294765840220385</v>
      </c>
    </row>
    <row r="435">
      <c r="A435">
        <f>HYPERLINK("https://stackoverflow.com/q/61557784", "61557784")</f>
        <v/>
      </c>
      <c r="B435" t="n">
        <v>0.174931129476584</v>
      </c>
    </row>
    <row r="436">
      <c r="A436">
        <f>HYPERLINK("https://stackoverflow.com/q/61594436", "61594436")</f>
        <v/>
      </c>
      <c r="B436" t="n">
        <v>0.1696742707978663</v>
      </c>
    </row>
    <row r="437">
      <c r="A437">
        <f>HYPERLINK("https://stackoverflow.com/q/61604943", "61604943")</f>
        <v/>
      </c>
      <c r="B437" t="n">
        <v>0.2206273258904838</v>
      </c>
    </row>
    <row r="438">
      <c r="A438">
        <f>HYPERLINK("https://stackoverflow.com/q/61628400", "61628400")</f>
        <v/>
      </c>
      <c r="B438" t="n">
        <v>0.1717171717171717</v>
      </c>
    </row>
    <row r="439">
      <c r="A439">
        <f>HYPERLINK("https://stackoverflow.com/q/61632938", "61632938")</f>
        <v/>
      </c>
      <c r="B439" t="n">
        <v>0.1416463485429003</v>
      </c>
    </row>
    <row r="440">
      <c r="A440">
        <f>HYPERLINK("https://stackoverflow.com/q/61660647", "61660647")</f>
        <v/>
      </c>
      <c r="B440" t="n">
        <v>0.1776815776815777</v>
      </c>
    </row>
    <row r="441">
      <c r="A441">
        <f>HYPERLINK("https://stackoverflow.com/q/61672841", "61672841")</f>
        <v/>
      </c>
      <c r="B441" t="n">
        <v>0.2614755146400716</v>
      </c>
    </row>
    <row r="442">
      <c r="A442">
        <f>HYPERLINK("https://stackoverflow.com/q/61734639", "61734639")</f>
        <v/>
      </c>
      <c r="B442" t="n">
        <v>0.1758056758056758</v>
      </c>
    </row>
    <row r="443">
      <c r="A443">
        <f>HYPERLINK("https://stackoverflow.com/q/61735365", "61735365")</f>
        <v/>
      </c>
      <c r="B443" t="n">
        <v>0.2937149270482605</v>
      </c>
    </row>
    <row r="444">
      <c r="A444">
        <f>HYPERLINK("https://stackoverflow.com/q/61780469", "61780469")</f>
        <v/>
      </c>
      <c r="B444" t="n">
        <v>0.1126187245590231</v>
      </c>
    </row>
    <row r="445">
      <c r="A445">
        <f>HYPERLINK("https://stackoverflow.com/q/61782655", "61782655")</f>
        <v/>
      </c>
      <c r="B445" t="n">
        <v>0.1975638740344623</v>
      </c>
    </row>
    <row r="446">
      <c r="A446">
        <f>HYPERLINK("https://stackoverflow.com/q/61818685", "61818685")</f>
        <v/>
      </c>
      <c r="B446" t="n">
        <v>0.153510412769672</v>
      </c>
    </row>
    <row r="447">
      <c r="A447">
        <f>HYPERLINK("https://stackoverflow.com/q/61854113", "61854113")</f>
        <v/>
      </c>
      <c r="B447" t="n">
        <v>0.2173851187935695</v>
      </c>
    </row>
    <row r="448">
      <c r="A448">
        <f>HYPERLINK("https://stackoverflow.com/q/61920382", "61920382")</f>
        <v/>
      </c>
      <c r="B448" t="n">
        <v>0.2064232064232064</v>
      </c>
    </row>
    <row r="449">
      <c r="A449">
        <f>HYPERLINK("https://stackoverflow.com/q/61932638", "61932638")</f>
        <v/>
      </c>
      <c r="B449" t="n">
        <v>0.1292375812923758</v>
      </c>
    </row>
    <row r="450">
      <c r="A450">
        <f>HYPERLINK("https://stackoverflow.com/q/61977505", "61977505")</f>
        <v/>
      </c>
      <c r="B450" t="n">
        <v>0.2147793726741095</v>
      </c>
    </row>
    <row r="451">
      <c r="A451">
        <f>HYPERLINK("https://stackoverflow.com/q/62022772", "62022772")</f>
        <v/>
      </c>
      <c r="B451" t="n">
        <v>0.12910927456382</v>
      </c>
    </row>
    <row r="452">
      <c r="A452">
        <f>HYPERLINK("https://stackoverflow.com/q/62049728", "62049728")</f>
        <v/>
      </c>
      <c r="B452" t="n">
        <v>0.2409948542024014</v>
      </c>
    </row>
    <row r="453">
      <c r="A453">
        <f>HYPERLINK("https://stackoverflow.com/q/62065508", "62065508")</f>
        <v/>
      </c>
      <c r="B453" t="n">
        <v>0.1916786916786917</v>
      </c>
    </row>
    <row r="454">
      <c r="A454">
        <f>HYPERLINK("https://stackoverflow.com/q/62076983", "62076983")</f>
        <v/>
      </c>
      <c r="B454" t="n">
        <v>0.2263137706175681</v>
      </c>
    </row>
    <row r="455">
      <c r="A455">
        <f>HYPERLINK("https://stackoverflow.com/q/62080130", "62080130")</f>
        <v/>
      </c>
      <c r="B455" t="n">
        <v>0.286307519640853</v>
      </c>
    </row>
    <row r="456">
      <c r="A456">
        <f>HYPERLINK("https://stackoverflow.com/q/62081474", "62081474")</f>
        <v/>
      </c>
      <c r="B456" t="n">
        <v>0.2054545454545454</v>
      </c>
    </row>
    <row r="457">
      <c r="A457">
        <f>HYPERLINK("https://stackoverflow.com/q/62107434", "62107434")</f>
        <v/>
      </c>
      <c r="B457" t="n">
        <v>0.2472342472342473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