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0.172027290448343</v>
      </c>
    </row>
    <row r="3">
      <c r="A3">
        <f>HYPERLINK("https://stackoverflow.com/q/1258834", "1258834")</f>
        <v/>
      </c>
      <c r="B3" t="n">
        <v>0.1565040650406504</v>
      </c>
    </row>
    <row r="4">
      <c r="A4">
        <f>HYPERLINK("https://stackoverflow.com/q/2022549", "2022549")</f>
        <v/>
      </c>
      <c r="B4" t="n">
        <v>0.2405753968253967</v>
      </c>
    </row>
    <row r="5">
      <c r="A5">
        <f>HYPERLINK("https://stackoverflow.com/q/2566385", "2566385")</f>
        <v/>
      </c>
      <c r="B5" t="n">
        <v>0.1414814814814815</v>
      </c>
    </row>
    <row r="6">
      <c r="A6">
        <f>HYPERLINK("https://stackoverflow.com/q/11698968", "11698968")</f>
        <v/>
      </c>
      <c r="B6" t="n">
        <v>0.1464646464646465</v>
      </c>
    </row>
    <row r="7">
      <c r="A7">
        <f>HYPERLINK("https://stackoverflow.com/q/12270740", "12270740")</f>
        <v/>
      </c>
      <c r="B7" t="n">
        <v>0.2247942386831275</v>
      </c>
    </row>
    <row r="8">
      <c r="A8">
        <f>HYPERLINK("https://stackoverflow.com/q/13767870", "13767870")</f>
        <v/>
      </c>
      <c r="B8" t="n">
        <v>0.1633597883597884</v>
      </c>
    </row>
    <row r="9">
      <c r="A9">
        <f>HYPERLINK("https://stackoverflow.com/q/16563253", "16563253")</f>
        <v/>
      </c>
      <c r="B9" t="n">
        <v>0.158374792703151</v>
      </c>
    </row>
    <row r="10">
      <c r="A10">
        <f>HYPERLINK("https://stackoverflow.com/q/16999224", "16999224")</f>
        <v/>
      </c>
      <c r="B10" t="n">
        <v>0.2046413502109705</v>
      </c>
    </row>
    <row r="11">
      <c r="A11">
        <f>HYPERLINK("https://stackoverflow.com/q/17313690", "17313690")</f>
        <v/>
      </c>
      <c r="B11" t="n">
        <v>0.1214285714285715</v>
      </c>
    </row>
    <row r="12">
      <c r="A12">
        <f>HYPERLINK("https://stackoverflow.com/q/17934697", "17934697")</f>
        <v/>
      </c>
      <c r="B12" t="n">
        <v>0.1887755102040816</v>
      </c>
    </row>
    <row r="13">
      <c r="A13">
        <f>HYPERLINK("https://stackoverflow.com/q/17958629", "17958629")</f>
        <v/>
      </c>
      <c r="B13" t="n">
        <v>0.1470189701897019</v>
      </c>
    </row>
    <row r="14">
      <c r="A14">
        <f>HYPERLINK("https://stackoverflow.com/q/19438872", "19438872")</f>
        <v/>
      </c>
      <c r="B14" t="n">
        <v>0.1628086419753087</v>
      </c>
    </row>
    <row r="15">
      <c r="A15">
        <f>HYPERLINK("https://stackoverflow.com/q/20437820", "20437820")</f>
        <v/>
      </c>
      <c r="B15" t="n">
        <v>0.2196969696969697</v>
      </c>
    </row>
    <row r="16">
      <c r="A16">
        <f>HYPERLINK("https://stackoverflow.com/q/23073453", "23073453")</f>
        <v/>
      </c>
      <c r="B16" t="n">
        <v>0.1839826839826841</v>
      </c>
    </row>
    <row r="17">
      <c r="A17">
        <f>HYPERLINK("https://stackoverflow.com/q/23984516", "23984516")</f>
        <v/>
      </c>
      <c r="B17" t="n">
        <v>0.2718780727630284</v>
      </c>
    </row>
    <row r="18">
      <c r="A18">
        <f>HYPERLINK("https://stackoverflow.com/q/24764540", "24764540")</f>
        <v/>
      </c>
      <c r="B18" t="n">
        <v>0.1679738562091503</v>
      </c>
    </row>
    <row r="19">
      <c r="A19">
        <f>HYPERLINK("https://stackoverflow.com/q/24808967", "24808967")</f>
        <v/>
      </c>
      <c r="B19" t="n">
        <v>0.1524691358024692</v>
      </c>
    </row>
    <row r="20">
      <c r="A20">
        <f>HYPERLINK("https://stackoverflow.com/q/25615751", "25615751")</f>
        <v/>
      </c>
      <c r="B20" t="n">
        <v>0.1766541822721598</v>
      </c>
    </row>
    <row r="21">
      <c r="A21">
        <f>HYPERLINK("https://stackoverflow.com/q/25801442", "25801442")</f>
        <v/>
      </c>
      <c r="B21" t="n">
        <v>0.1702279202279203</v>
      </c>
    </row>
    <row r="22">
      <c r="A22">
        <f>HYPERLINK("https://stackoverflow.com/q/26043809", "26043809")</f>
        <v/>
      </c>
      <c r="B22" t="n">
        <v>0.151685393258427</v>
      </c>
    </row>
    <row r="23">
      <c r="A23">
        <f>HYPERLINK("https://stackoverflow.com/q/31139620", "31139620")</f>
        <v/>
      </c>
      <c r="B23" t="n">
        <v>0.130952380952381</v>
      </c>
    </row>
    <row r="24">
      <c r="A24">
        <f>HYPERLINK("https://stackoverflow.com/q/31593793", "31593793")</f>
        <v/>
      </c>
      <c r="B24" t="n">
        <v>0.2089947089947091</v>
      </c>
    </row>
    <row r="25">
      <c r="A25">
        <f>HYPERLINK("https://stackoverflow.com/q/34504198", "34504198")</f>
        <v/>
      </c>
      <c r="B25" t="n">
        <v>0.1820682068206821</v>
      </c>
    </row>
    <row r="26">
      <c r="A26">
        <f>HYPERLINK("https://stackoverflow.com/q/34819005", "34819005")</f>
        <v/>
      </c>
      <c r="B26" t="n">
        <v>0.1254789272030651</v>
      </c>
    </row>
    <row r="27">
      <c r="A27">
        <f>HYPERLINK("https://stackoverflow.com/q/35302025", "35302025")</f>
        <v/>
      </c>
      <c r="B27" t="n">
        <v>0.3328092243186583</v>
      </c>
    </row>
    <row r="28">
      <c r="A28">
        <f>HYPERLINK("https://stackoverflow.com/q/35482963", "35482963")</f>
        <v/>
      </c>
      <c r="B28" t="n">
        <v>0.1346153846153847</v>
      </c>
    </row>
    <row r="29">
      <c r="A29">
        <f>HYPERLINK("https://stackoverflow.com/q/35837025", "35837025")</f>
        <v/>
      </c>
      <c r="B29" t="n">
        <v>0.1529338327091136</v>
      </c>
    </row>
    <row r="30">
      <c r="A30">
        <f>HYPERLINK("https://stackoverflow.com/q/36229215", "36229215")</f>
        <v/>
      </c>
      <c r="B30" t="n">
        <v>0.177124183006536</v>
      </c>
    </row>
    <row r="31">
      <c r="A31">
        <f>HYPERLINK("https://stackoverflow.com/q/36643655", "36643655")</f>
        <v/>
      </c>
      <c r="B31" t="n">
        <v>0.1410256410256411</v>
      </c>
    </row>
    <row r="32">
      <c r="A32">
        <f>HYPERLINK("https://stackoverflow.com/q/36751056", "36751056")</f>
        <v/>
      </c>
      <c r="B32" t="n">
        <v>0.1594516594516595</v>
      </c>
    </row>
    <row r="33">
      <c r="A33">
        <f>HYPERLINK("https://stackoverflow.com/q/36813793", "36813793")</f>
        <v/>
      </c>
      <c r="B33" t="n">
        <v>0.170138888888889</v>
      </c>
    </row>
    <row r="34">
      <c r="A34">
        <f>HYPERLINK("https://stackoverflow.com/q/37159918", "37159918")</f>
        <v/>
      </c>
      <c r="B34" t="n">
        <v>0.1279761904761905</v>
      </c>
    </row>
    <row r="35">
      <c r="A35">
        <f>HYPERLINK("https://stackoverflow.com/q/37837215", "37837215")</f>
        <v/>
      </c>
      <c r="B35" t="n">
        <v>0.2626886145404664</v>
      </c>
    </row>
    <row r="36">
      <c r="A36">
        <f>HYPERLINK("https://stackoverflow.com/q/37945129", "37945129")</f>
        <v/>
      </c>
      <c r="B36" t="n">
        <v>0.1361111111111111</v>
      </c>
    </row>
    <row r="37">
      <c r="A37">
        <f>HYPERLINK("https://stackoverflow.com/q/38168927", "38168927")</f>
        <v/>
      </c>
      <c r="B37" t="n">
        <v>0.163978494623656</v>
      </c>
    </row>
    <row r="38">
      <c r="A38">
        <f>HYPERLINK("https://stackoverflow.com/q/38327633", "38327633")</f>
        <v/>
      </c>
      <c r="B38" t="n">
        <v>0.1941323345817728</v>
      </c>
    </row>
    <row r="39">
      <c r="A39">
        <f>HYPERLINK("https://stackoverflow.com/q/39875139", "39875139")</f>
        <v/>
      </c>
      <c r="B39" t="n">
        <v>0.1502732240437159</v>
      </c>
    </row>
    <row r="40">
      <c r="A40">
        <f>HYPERLINK("https://stackoverflow.com/q/39919128", "39919128")</f>
        <v/>
      </c>
      <c r="B40" t="n">
        <v>0.1443089430894309</v>
      </c>
    </row>
    <row r="41">
      <c r="A41">
        <f>HYPERLINK("https://stackoverflow.com/q/40375194", "40375194")</f>
        <v/>
      </c>
      <c r="B41" t="n">
        <v>0.2016229712858927</v>
      </c>
    </row>
    <row r="42">
      <c r="A42">
        <f>HYPERLINK("https://stackoverflow.com/q/40395921", "40395921")</f>
        <v/>
      </c>
      <c r="B42" t="n">
        <v>0.1361111111111111</v>
      </c>
    </row>
    <row r="43">
      <c r="A43">
        <f>HYPERLINK("https://stackoverflow.com/q/40844174", "40844174")</f>
        <v/>
      </c>
      <c r="B43" t="n">
        <v>0.2594339622641509</v>
      </c>
    </row>
    <row r="44">
      <c r="A44">
        <f>HYPERLINK("https://stackoverflow.com/q/41173895", "41173895")</f>
        <v/>
      </c>
      <c r="B44" t="n">
        <v>0.1731078904991949</v>
      </c>
    </row>
    <row r="45">
      <c r="A45">
        <f>HYPERLINK("https://stackoverflow.com/q/41201796", "41201796")</f>
        <v/>
      </c>
      <c r="B45" t="n">
        <v>0.2487654320987654</v>
      </c>
    </row>
    <row r="46">
      <c r="A46">
        <f>HYPERLINK("https://stackoverflow.com/q/41360274", "41360274")</f>
        <v/>
      </c>
      <c r="B46" t="n">
        <v>0.118945868945869</v>
      </c>
    </row>
    <row r="47">
      <c r="A47">
        <f>HYPERLINK("https://stackoverflow.com/q/41838629", "41838629")</f>
        <v/>
      </c>
      <c r="B47" t="n">
        <v>0.1104166666666667</v>
      </c>
    </row>
    <row r="48">
      <c r="A48">
        <f>HYPERLINK("https://stackoverflow.com/q/41904477", "41904477")</f>
        <v/>
      </c>
      <c r="B48" t="n">
        <v>0.1119791666666667</v>
      </c>
    </row>
    <row r="49">
      <c r="A49">
        <f>HYPERLINK("https://stackoverflow.com/q/41945601", "41945601")</f>
        <v/>
      </c>
      <c r="B49" t="n">
        <v>0.1514336917562725</v>
      </c>
    </row>
    <row r="50">
      <c r="A50">
        <f>HYPERLINK("https://stackoverflow.com/q/42024359", "42024359")</f>
        <v/>
      </c>
      <c r="B50" t="n">
        <v>0.1720604099244876</v>
      </c>
    </row>
    <row r="51">
      <c r="A51">
        <f>HYPERLINK("https://stackoverflow.com/q/42169656", "42169656")</f>
        <v/>
      </c>
      <c r="B51" t="n">
        <v>0.3328584995251661</v>
      </c>
    </row>
    <row r="52">
      <c r="A52">
        <f>HYPERLINK("https://stackoverflow.com/q/42238738", "42238738")</f>
        <v/>
      </c>
      <c r="B52" t="n">
        <v>0.2239766081871345</v>
      </c>
    </row>
    <row r="53">
      <c r="A53">
        <f>HYPERLINK("https://stackoverflow.com/q/42470252", "42470252")</f>
        <v/>
      </c>
      <c r="B53" t="n">
        <v>0.1830357142857142</v>
      </c>
    </row>
    <row r="54">
      <c r="A54">
        <f>HYPERLINK("https://stackoverflow.com/q/42859142", "42859142")</f>
        <v/>
      </c>
      <c r="B54" t="n">
        <v>0.1621004566210046</v>
      </c>
    </row>
    <row r="55">
      <c r="A55">
        <f>HYPERLINK("https://stackoverflow.com/q/42959530", "42959530")</f>
        <v/>
      </c>
      <c r="B55" t="n">
        <v>0.3229166666666667</v>
      </c>
    </row>
    <row r="56">
      <c r="A56">
        <f>HYPERLINK("https://stackoverflow.com/q/43096166", "43096166")</f>
        <v/>
      </c>
      <c r="B56" t="n">
        <v>0.1981757877280266</v>
      </c>
    </row>
    <row r="57">
      <c r="A57">
        <f>HYPERLINK("https://stackoverflow.com/q/43317136", "43317136")</f>
        <v/>
      </c>
      <c r="B57" t="n">
        <v>0.1825396825396825</v>
      </c>
    </row>
    <row r="58">
      <c r="A58">
        <f>HYPERLINK("https://stackoverflow.com/q/43655581", "43655581")</f>
        <v/>
      </c>
      <c r="B58" t="n">
        <v>0.2141812865497076</v>
      </c>
    </row>
    <row r="59">
      <c r="A59">
        <f>HYPERLINK("https://stackoverflow.com/q/43737787", "43737787")</f>
        <v/>
      </c>
      <c r="B59" t="n">
        <v>0.1837606837606837</v>
      </c>
    </row>
    <row r="60">
      <c r="A60">
        <f>HYPERLINK("https://stackoverflow.com/q/44131065", "44131065")</f>
        <v/>
      </c>
      <c r="B60" t="n">
        <v>0.1801075268817205</v>
      </c>
    </row>
    <row r="61">
      <c r="A61">
        <f>HYPERLINK("https://stackoverflow.com/q/44233707", "44233707")</f>
        <v/>
      </c>
      <c r="B61" t="n">
        <v>0.115819209039548</v>
      </c>
    </row>
    <row r="62">
      <c r="A62">
        <f>HYPERLINK("https://stackoverflow.com/q/44497664", "44497664")</f>
        <v/>
      </c>
      <c r="B62" t="n">
        <v>0.4263888888888889</v>
      </c>
    </row>
    <row r="63">
      <c r="A63">
        <f>HYPERLINK("https://stackoverflow.com/q/44560224", "44560224")</f>
        <v/>
      </c>
      <c r="B63" t="n">
        <v>0.1634790528233151</v>
      </c>
    </row>
    <row r="64">
      <c r="A64">
        <f>HYPERLINK("https://stackoverflow.com/q/44694808", "44694808")</f>
        <v/>
      </c>
      <c r="B64" t="n">
        <v>0.2511111111111111</v>
      </c>
    </row>
    <row r="65">
      <c r="A65">
        <f>HYPERLINK("https://stackoverflow.com/q/45133010", "45133010")</f>
        <v/>
      </c>
      <c r="B65" t="n">
        <v>0.1137152777777778</v>
      </c>
    </row>
    <row r="66">
      <c r="A66">
        <f>HYPERLINK("https://stackoverflow.com/q/45324749", "45324749")</f>
        <v/>
      </c>
      <c r="B66" t="n">
        <v>0.1800976800976801</v>
      </c>
    </row>
    <row r="67">
      <c r="A67">
        <f>HYPERLINK("https://stackoverflow.com/q/45334821", "45334821")</f>
        <v/>
      </c>
      <c r="B67" t="n">
        <v>0.2784552845528455</v>
      </c>
    </row>
    <row r="68">
      <c r="A68">
        <f>HYPERLINK("https://stackoverflow.com/q/45834435", "45834435")</f>
        <v/>
      </c>
      <c r="B68" t="n">
        <v>0.1873219373219374</v>
      </c>
    </row>
    <row r="69">
      <c r="A69">
        <f>HYPERLINK("https://stackoverflow.com/q/45967361", "45967361")</f>
        <v/>
      </c>
      <c r="B69" t="n">
        <v>0.2146198830409357</v>
      </c>
    </row>
    <row r="70">
      <c r="A70">
        <f>HYPERLINK("https://stackoverflow.com/q/46016491", "46016491")</f>
        <v/>
      </c>
      <c r="B70" t="n">
        <v>0.2253433208489389</v>
      </c>
    </row>
    <row r="71">
      <c r="A71">
        <f>HYPERLINK("https://stackoverflow.com/q/46067552", "46067552")</f>
        <v/>
      </c>
      <c r="B71" t="n">
        <v>0.1965277777777777</v>
      </c>
    </row>
    <row r="72">
      <c r="A72">
        <f>HYPERLINK("https://stackoverflow.com/q/46193704", "46193704")</f>
        <v/>
      </c>
      <c r="B72" t="n">
        <v>0.149923896499239</v>
      </c>
    </row>
    <row r="73">
      <c r="A73">
        <f>HYPERLINK("https://stackoverflow.com/q/46655042", "46655042")</f>
        <v/>
      </c>
      <c r="B73" t="n">
        <v>0.1551226551226551</v>
      </c>
    </row>
    <row r="74">
      <c r="A74">
        <f>HYPERLINK("https://stackoverflow.com/q/46669690", "46669690")</f>
        <v/>
      </c>
      <c r="B74" t="n">
        <v>0.1540404040404041</v>
      </c>
    </row>
    <row r="75">
      <c r="A75">
        <f>HYPERLINK("https://stackoverflow.com/q/46976184", "46976184")</f>
        <v/>
      </c>
      <c r="B75" t="n">
        <v>0.1531746031746032</v>
      </c>
    </row>
    <row r="76">
      <c r="A76">
        <f>HYPERLINK("https://stackoverflow.com/q/47104623", "47104623")</f>
        <v/>
      </c>
      <c r="B76" t="n">
        <v>0.2445721583652617</v>
      </c>
    </row>
    <row r="77">
      <c r="A77">
        <f>HYPERLINK("https://stackoverflow.com/q/47213805", "47213805")</f>
        <v/>
      </c>
      <c r="B77" t="n">
        <v>0.1227598566308244</v>
      </c>
    </row>
    <row r="78">
      <c r="A78">
        <f>HYPERLINK("https://stackoverflow.com/q/47258597", "47258597")</f>
        <v/>
      </c>
      <c r="B78" t="n">
        <v>0.1727642276422764</v>
      </c>
    </row>
    <row r="79">
      <c r="A79">
        <f>HYPERLINK("https://stackoverflow.com/q/47258899", "47258899")</f>
        <v/>
      </c>
      <c r="B79" t="n">
        <v>0.1694444444444445</v>
      </c>
    </row>
    <row r="80">
      <c r="A80">
        <f>HYPERLINK("https://stackoverflow.com/q/47293778", "47293778")</f>
        <v/>
      </c>
      <c r="B80" t="n">
        <v>0.2228009259259259</v>
      </c>
    </row>
    <row r="81">
      <c r="A81">
        <f>HYPERLINK("https://stackoverflow.com/q/47345382", "47345382")</f>
        <v/>
      </c>
      <c r="B81" t="n">
        <v>0.1743498817966903</v>
      </c>
    </row>
    <row r="82">
      <c r="A82">
        <f>HYPERLINK("https://stackoverflow.com/q/47688993", "47688993")</f>
        <v/>
      </c>
      <c r="B82" t="n">
        <v>0.1937669376693767</v>
      </c>
    </row>
    <row r="83">
      <c r="A83">
        <f>HYPERLINK("https://stackoverflow.com/q/47732539", "47732539")</f>
        <v/>
      </c>
      <c r="B83" t="n">
        <v>0.2973856209150326</v>
      </c>
    </row>
    <row r="84">
      <c r="A84">
        <f>HYPERLINK("https://stackoverflow.com/q/47762700", "47762700")</f>
        <v/>
      </c>
      <c r="B84" t="n">
        <v>0.1534722222222222</v>
      </c>
    </row>
    <row r="85">
      <c r="A85">
        <f>HYPERLINK("https://stackoverflow.com/q/47764200", "47764200")</f>
        <v/>
      </c>
      <c r="B85" t="n">
        <v>0.1358768406961178</v>
      </c>
    </row>
    <row r="86">
      <c r="A86">
        <f>HYPERLINK("https://stackoverflow.com/q/48001643", "48001643")</f>
        <v/>
      </c>
      <c r="B86" t="n">
        <v>0.1912878787878788</v>
      </c>
    </row>
    <row r="87">
      <c r="A87">
        <f>HYPERLINK("https://stackoverflow.com/q/48091397", "48091397")</f>
        <v/>
      </c>
      <c r="B87" t="n">
        <v>0.2197712418300654</v>
      </c>
    </row>
    <row r="88">
      <c r="A88">
        <f>HYPERLINK("https://stackoverflow.com/q/48168891", "48168891")</f>
        <v/>
      </c>
      <c r="B88" t="n">
        <v>0.1757990867579909</v>
      </c>
    </row>
    <row r="89">
      <c r="A89">
        <f>HYPERLINK("https://stackoverflow.com/q/48185677", "48185677")</f>
        <v/>
      </c>
      <c r="B89" t="n">
        <v>0.1157407407407407</v>
      </c>
    </row>
    <row r="90">
      <c r="A90">
        <f>HYPERLINK("https://stackoverflow.com/q/48439782", "48439782")</f>
        <v/>
      </c>
      <c r="B90" t="n">
        <v>0.2753968253968254</v>
      </c>
    </row>
    <row r="91">
      <c r="A91">
        <f>HYPERLINK("https://stackoverflow.com/q/48591858", "48591858")</f>
        <v/>
      </c>
      <c r="B91" t="n">
        <v>0.1272222222222222</v>
      </c>
    </row>
    <row r="92">
      <c r="A92">
        <f>HYPERLINK("https://stackoverflow.com/q/48611208", "48611208")</f>
        <v/>
      </c>
      <c r="B92" t="n">
        <v>0.2162698412698413</v>
      </c>
    </row>
    <row r="93">
      <c r="A93">
        <f>HYPERLINK("https://stackoverflow.com/q/48952883", "48952883")</f>
        <v/>
      </c>
      <c r="B93" t="n">
        <v>0.1248196248196249</v>
      </c>
    </row>
    <row r="94">
      <c r="A94">
        <f>HYPERLINK("https://stackoverflow.com/q/49263074", "49263074")</f>
        <v/>
      </c>
      <c r="B94" t="n">
        <v>0.1947250280583614</v>
      </c>
    </row>
    <row r="95">
      <c r="A95">
        <f>HYPERLINK("https://stackoverflow.com/q/49326074", "49326074")</f>
        <v/>
      </c>
      <c r="B95" t="n">
        <v>0.1370370370370371</v>
      </c>
    </row>
    <row r="96">
      <c r="A96">
        <f>HYPERLINK("https://stackoverflow.com/q/49400625", "49400625")</f>
        <v/>
      </c>
      <c r="B96" t="n">
        <v>0.1527777777777778</v>
      </c>
    </row>
    <row r="97">
      <c r="A97">
        <f>HYPERLINK("https://stackoverflow.com/q/49493225", "49493225")</f>
        <v/>
      </c>
      <c r="B97" t="n">
        <v>0.1259780907668232</v>
      </c>
    </row>
    <row r="98">
      <c r="A98">
        <f>HYPERLINK("https://stackoverflow.com/q/49544447", "49544447")</f>
        <v/>
      </c>
      <c r="B98" t="n">
        <v>0.1981481481481481</v>
      </c>
    </row>
    <row r="99">
      <c r="A99">
        <f>HYPERLINK("https://stackoverflow.com/q/49644610", "49644610")</f>
        <v/>
      </c>
      <c r="B99" t="n">
        <v>0.212962962962963</v>
      </c>
    </row>
    <row r="100">
      <c r="A100">
        <f>HYPERLINK("https://stackoverflow.com/q/49701465", "49701465")</f>
        <v/>
      </c>
      <c r="B100" t="n">
        <v>0.2051767676767677</v>
      </c>
    </row>
    <row r="101">
      <c r="A101">
        <f>HYPERLINK("https://stackoverflow.com/q/49838965", "49838965")</f>
        <v/>
      </c>
      <c r="B101" t="n">
        <v>0.1397660818713451</v>
      </c>
    </row>
    <row r="102">
      <c r="A102">
        <f>HYPERLINK("https://stackoverflow.com/q/49925236", "49925236")</f>
        <v/>
      </c>
      <c r="B102" t="n">
        <v>0.1594516594516595</v>
      </c>
    </row>
    <row r="103">
      <c r="A103">
        <f>HYPERLINK("https://stackoverflow.com/q/49929362", "49929362")</f>
        <v/>
      </c>
      <c r="B103" t="n">
        <v>0.1396198830409357</v>
      </c>
    </row>
    <row r="104">
      <c r="A104">
        <f>HYPERLINK("https://stackoverflow.com/q/50116681", "50116681")</f>
        <v/>
      </c>
      <c r="B104" t="n">
        <v>0.2508771929824561</v>
      </c>
    </row>
    <row r="105">
      <c r="A105">
        <f>HYPERLINK("https://stackoverflow.com/q/50121723", "50121723")</f>
        <v/>
      </c>
      <c r="B105" t="n">
        <v>0.1392694063926941</v>
      </c>
    </row>
    <row r="106">
      <c r="A106">
        <f>HYPERLINK("https://stackoverflow.com/q/50152309", "50152309")</f>
        <v/>
      </c>
      <c r="B106" t="n">
        <v>0.1540404040404041</v>
      </c>
    </row>
    <row r="107">
      <c r="A107">
        <f>HYPERLINK("https://stackoverflow.com/q/50167772", "50167772")</f>
        <v/>
      </c>
      <c r="B107" t="n">
        <v>0.1588419405320814</v>
      </c>
    </row>
    <row r="108">
      <c r="A108">
        <f>HYPERLINK("https://stackoverflow.com/q/50168257", "50168257")</f>
        <v/>
      </c>
      <c r="B108" t="n">
        <v>0.2303703703703704</v>
      </c>
    </row>
    <row r="109">
      <c r="A109">
        <f>HYPERLINK("https://stackoverflow.com/q/50223180", "50223180")</f>
        <v/>
      </c>
      <c r="B109" t="n">
        <v>0.213631156930126</v>
      </c>
    </row>
    <row r="110">
      <c r="A110">
        <f>HYPERLINK("https://stackoverflow.com/q/50248950", "50248950")</f>
        <v/>
      </c>
      <c r="B110" t="n">
        <v>0.1215780998389694</v>
      </c>
    </row>
    <row r="111">
      <c r="A111">
        <f>HYPERLINK("https://stackoverflow.com/q/50442085", "50442085")</f>
        <v/>
      </c>
      <c r="B111" t="n">
        <v>0.1392694063926941</v>
      </c>
    </row>
    <row r="112">
      <c r="A112">
        <f>HYPERLINK("https://stackoverflow.com/q/50584594", "50584594")</f>
        <v/>
      </c>
      <c r="B112" t="n">
        <v>0.3055555555555555</v>
      </c>
    </row>
    <row r="113">
      <c r="A113">
        <f>HYPERLINK("https://stackoverflow.com/q/50636935", "50636935")</f>
        <v/>
      </c>
      <c r="B113" t="n">
        <v>0.2280265339966833</v>
      </c>
    </row>
    <row r="114">
      <c r="A114">
        <f>HYPERLINK("https://stackoverflow.com/q/50757567", "50757567")</f>
        <v/>
      </c>
      <c r="B114" t="n">
        <v>0.2955555555555556</v>
      </c>
    </row>
    <row r="115">
      <c r="A115">
        <f>HYPERLINK("https://stackoverflow.com/q/50846243", "50846243")</f>
        <v/>
      </c>
      <c r="B115" t="n">
        <v>0.2638888888888889</v>
      </c>
    </row>
    <row r="116">
      <c r="A116">
        <f>HYPERLINK("https://stackoverflow.com/q/51050661", "51050661")</f>
        <v/>
      </c>
      <c r="B116" t="n">
        <v>0.1721311475409836</v>
      </c>
    </row>
    <row r="117">
      <c r="A117">
        <f>HYPERLINK("https://stackoverflow.com/q/51072576", "51072576")</f>
        <v/>
      </c>
      <c r="B117" t="n">
        <v>0.3130921619293711</v>
      </c>
    </row>
    <row r="118">
      <c r="A118">
        <f>HYPERLINK("https://stackoverflow.com/q/51092787", "51092787")</f>
        <v/>
      </c>
      <c r="B118" t="n">
        <v>0.1981481481481481</v>
      </c>
    </row>
    <row r="119">
      <c r="A119">
        <f>HYPERLINK("https://stackoverflow.com/q/51142087", "51142087")</f>
        <v/>
      </c>
      <c r="B119" t="n">
        <v>0.121141975308642</v>
      </c>
    </row>
    <row r="120">
      <c r="A120">
        <f>HYPERLINK("https://stackoverflow.com/q/51150942", "51150942")</f>
        <v/>
      </c>
      <c r="B120" t="n">
        <v>0.1103603603603604</v>
      </c>
    </row>
    <row r="121">
      <c r="A121">
        <f>HYPERLINK("https://stackoverflow.com/q/51157469", "51157469")</f>
        <v/>
      </c>
      <c r="B121" t="n">
        <v>0.1815245478036176</v>
      </c>
    </row>
    <row r="122">
      <c r="A122">
        <f>HYPERLINK("https://stackoverflow.com/q/51162737", "51162737")</f>
        <v/>
      </c>
      <c r="B122" t="n">
        <v>0.1644144144144144</v>
      </c>
    </row>
    <row r="123">
      <c r="A123">
        <f>HYPERLINK("https://stackoverflow.com/q/51384016", "51384016")</f>
        <v/>
      </c>
      <c r="B123" t="n">
        <v>0.1825396825396826</v>
      </c>
    </row>
    <row r="124">
      <c r="A124">
        <f>HYPERLINK("https://stackoverflow.com/q/51443599", "51443599")</f>
        <v/>
      </c>
      <c r="B124" t="n">
        <v>0.1919753086419753</v>
      </c>
    </row>
    <row r="125">
      <c r="A125">
        <f>HYPERLINK("https://stackoverflow.com/q/51656823", "51656823")</f>
        <v/>
      </c>
      <c r="B125" t="n">
        <v>0.1174863387978142</v>
      </c>
    </row>
    <row r="126">
      <c r="A126">
        <f>HYPERLINK("https://stackoverflow.com/q/51700472", "51700472")</f>
        <v/>
      </c>
      <c r="B126" t="n">
        <v>0.133879781420765</v>
      </c>
    </row>
    <row r="127">
      <c r="A127">
        <f>HYPERLINK("https://stackoverflow.com/q/51730232", "51730232")</f>
        <v/>
      </c>
      <c r="B127" t="n">
        <v>0.1554149085794656</v>
      </c>
    </row>
    <row r="128">
      <c r="A128">
        <f>HYPERLINK("https://stackoverflow.com/q/51853310", "51853310")</f>
        <v/>
      </c>
      <c r="B128" t="n">
        <v>0.1137152777777778</v>
      </c>
    </row>
    <row r="129">
      <c r="A129">
        <f>HYPERLINK("https://stackoverflow.com/q/51876478", "51876478")</f>
        <v/>
      </c>
      <c r="B129" t="n">
        <v>0.1886145404663923</v>
      </c>
    </row>
    <row r="130">
      <c r="A130">
        <f>HYPERLINK("https://stackoverflow.com/q/51980747", "51980747")</f>
        <v/>
      </c>
      <c r="B130" t="n">
        <v>0.1396198830409357</v>
      </c>
    </row>
    <row r="131">
      <c r="A131">
        <f>HYPERLINK("https://stackoverflow.com/q/52003746", "52003746")</f>
        <v/>
      </c>
      <c r="B131" t="n">
        <v>0.1765119549929677</v>
      </c>
    </row>
    <row r="132">
      <c r="A132">
        <f>HYPERLINK("https://stackoverflow.com/q/52098303", "52098303")</f>
        <v/>
      </c>
      <c r="B132" t="n">
        <v>0.2349643221202854</v>
      </c>
    </row>
    <row r="133">
      <c r="A133">
        <f>HYPERLINK("https://stackoverflow.com/q/52201545", "52201545")</f>
        <v/>
      </c>
      <c r="B133" t="n">
        <v>0.1521739130434783</v>
      </c>
    </row>
    <row r="134">
      <c r="A134">
        <f>HYPERLINK("https://stackoverflow.com/q/52299979", "52299979")</f>
        <v/>
      </c>
      <c r="B134" t="n">
        <v>0.2026515151515151</v>
      </c>
    </row>
    <row r="135">
      <c r="A135">
        <f>HYPERLINK("https://stackoverflow.com/q/52498140", "52498140")</f>
        <v/>
      </c>
      <c r="B135" t="n">
        <v>0.1673789173789174</v>
      </c>
    </row>
    <row r="136">
      <c r="A136">
        <f>HYPERLINK("https://stackoverflow.com/q/52563232", "52563232")</f>
        <v/>
      </c>
      <c r="B136" t="n">
        <v>0.1044444444444445</v>
      </c>
    </row>
    <row r="137">
      <c r="A137">
        <f>HYPERLINK("https://stackoverflow.com/q/52670156", "52670156")</f>
        <v/>
      </c>
      <c r="B137" t="n">
        <v>0.2485632183908045</v>
      </c>
    </row>
    <row r="138">
      <c r="A138">
        <f>HYPERLINK("https://stackoverflow.com/q/52684091", "52684091")</f>
        <v/>
      </c>
      <c r="B138" t="n">
        <v>0.3328416912487708</v>
      </c>
    </row>
    <row r="139">
      <c r="A139">
        <f>HYPERLINK("https://stackoverflow.com/q/52761661", "52761661")</f>
        <v/>
      </c>
      <c r="B139" t="n">
        <v>0.158179012345679</v>
      </c>
    </row>
    <row r="140">
      <c r="A140">
        <f>HYPERLINK("https://stackoverflow.com/q/52843956", "52843956")</f>
        <v/>
      </c>
      <c r="B140" t="n">
        <v>0.2388888888888889</v>
      </c>
    </row>
    <row r="141">
      <c r="A141">
        <f>HYPERLINK("https://stackoverflow.com/q/52953534", "52953534")</f>
        <v/>
      </c>
      <c r="B141" t="n">
        <v>0.2318518518518519</v>
      </c>
    </row>
    <row r="142">
      <c r="A142">
        <f>HYPERLINK("https://stackoverflow.com/q/52975602", "52975602")</f>
        <v/>
      </c>
      <c r="B142" t="n">
        <v>0.2468499427262314</v>
      </c>
    </row>
    <row r="143">
      <c r="A143">
        <f>HYPERLINK("https://stackoverflow.com/q/53232272", "53232272")</f>
        <v/>
      </c>
      <c r="B143" t="n">
        <v>0.1531339031339032</v>
      </c>
    </row>
    <row r="144">
      <c r="A144">
        <f>HYPERLINK("https://stackoverflow.com/q/53398068", "53398068")</f>
        <v/>
      </c>
      <c r="B144" t="n">
        <v>0.1388888888888889</v>
      </c>
    </row>
    <row r="145">
      <c r="A145">
        <f>HYPERLINK("https://stackoverflow.com/q/53478159", "53478159")</f>
        <v/>
      </c>
      <c r="B145" t="n">
        <v>0.3608608608608609</v>
      </c>
    </row>
    <row r="146">
      <c r="A146">
        <f>HYPERLINK("https://stackoverflow.com/q/53503894", "53503894")</f>
        <v/>
      </c>
      <c r="B146" t="n">
        <v>0.1354556803995006</v>
      </c>
    </row>
    <row r="147">
      <c r="A147">
        <f>HYPERLINK("https://stackoverflow.com/q/53821137", "53821137")</f>
        <v/>
      </c>
      <c r="B147" t="n">
        <v>0.1766493055555556</v>
      </c>
    </row>
    <row r="148">
      <c r="A148">
        <f>HYPERLINK("https://stackoverflow.com/q/53933243", "53933243")</f>
        <v/>
      </c>
      <c r="B148" t="n">
        <v>0.315426997245179</v>
      </c>
    </row>
    <row r="149">
      <c r="A149">
        <f>HYPERLINK("https://stackoverflow.com/q/54372408", "54372408")</f>
        <v/>
      </c>
      <c r="B149" t="n">
        <v>0.1547619047619048</v>
      </c>
    </row>
    <row r="150">
      <c r="A150">
        <f>HYPERLINK("https://stackoverflow.com/q/54398761", "54398761")</f>
        <v/>
      </c>
      <c r="B150" t="n">
        <v>0.1536281179138322</v>
      </c>
    </row>
    <row r="151">
      <c r="A151">
        <f>HYPERLINK("https://stackoverflow.com/q/54760591", "54760591")</f>
        <v/>
      </c>
      <c r="B151" t="n">
        <v>0.2974747474747474</v>
      </c>
    </row>
    <row r="152">
      <c r="A152">
        <f>HYPERLINK("https://stackoverflow.com/q/54906295", "54906295")</f>
        <v/>
      </c>
      <c r="B152" t="n">
        <v>0.2699430199430199</v>
      </c>
    </row>
    <row r="153">
      <c r="A153">
        <f>HYPERLINK("https://stackoverflow.com/q/54925179", "54925179")</f>
        <v/>
      </c>
      <c r="B153" t="n">
        <v>0.1601851851851852</v>
      </c>
    </row>
    <row r="154">
      <c r="A154">
        <f>HYPERLINK("https://stackoverflow.com/q/54991854", "54991854")</f>
        <v/>
      </c>
      <c r="B154" t="n">
        <v>0.2402945113788487</v>
      </c>
    </row>
    <row r="155">
      <c r="A155">
        <f>HYPERLINK("https://stackoverflow.com/q/55009565", "55009565")</f>
        <v/>
      </c>
      <c r="B155" t="n">
        <v>0.1995884773662552</v>
      </c>
    </row>
    <row r="156">
      <c r="A156">
        <f>HYPERLINK("https://stackoverflow.com/q/55075917", "55075917")</f>
        <v/>
      </c>
      <c r="B156" t="n">
        <v>0.1102564102564103</v>
      </c>
    </row>
    <row r="157">
      <c r="A157">
        <f>HYPERLINK("https://stackoverflow.com/q/55135069", "55135069")</f>
        <v/>
      </c>
      <c r="B157" t="n">
        <v>0.1595607235142119</v>
      </c>
    </row>
    <row r="158">
      <c r="A158">
        <f>HYPERLINK("https://stackoverflow.com/q/55161617", "55161617")</f>
        <v/>
      </c>
      <c r="B158" t="n">
        <v>0.1944444444444444</v>
      </c>
    </row>
    <row r="159">
      <c r="A159">
        <f>HYPERLINK("https://stackoverflow.com/q/55212167", "55212167")</f>
        <v/>
      </c>
      <c r="B159" t="n">
        <v>0.1349206349206349</v>
      </c>
    </row>
    <row r="160">
      <c r="A160">
        <f>HYPERLINK("https://stackoverflow.com/q/55240373", "55240373")</f>
        <v/>
      </c>
      <c r="B160" t="n">
        <v>0.2091136079900125</v>
      </c>
    </row>
    <row r="161">
      <c r="A161">
        <f>HYPERLINK("https://stackoverflow.com/q/55299725", "55299725")</f>
        <v/>
      </c>
      <c r="B161" t="n">
        <v>0.1552119129438717</v>
      </c>
    </row>
    <row r="162">
      <c r="A162">
        <f>HYPERLINK("https://stackoverflow.com/q/55471918", "55471918")</f>
        <v/>
      </c>
      <c r="B162" t="n">
        <v>0.1360398860398861</v>
      </c>
    </row>
    <row r="163">
      <c r="A163">
        <f>HYPERLINK("https://stackoverflow.com/q/55511505", "55511505")</f>
        <v/>
      </c>
      <c r="B163" t="n">
        <v>0.1608946608946609</v>
      </c>
    </row>
    <row r="164">
      <c r="A164">
        <f>HYPERLINK("https://stackoverflow.com/q/55542723", "55542723")</f>
        <v/>
      </c>
      <c r="B164" t="n">
        <v>0.1808943089430894</v>
      </c>
    </row>
    <row r="165">
      <c r="A165">
        <f>HYPERLINK("https://stackoverflow.com/q/55559831", "55559831")</f>
        <v/>
      </c>
      <c r="B165" t="n">
        <v>0.1915032679738562</v>
      </c>
    </row>
    <row r="166">
      <c r="A166">
        <f>HYPERLINK("https://stackoverflow.com/q/55594848", "55594848")</f>
        <v/>
      </c>
      <c r="B166" t="n">
        <v>0.2349397590361446</v>
      </c>
    </row>
    <row r="167">
      <c r="A167">
        <f>HYPERLINK("https://stackoverflow.com/q/55647746", "55647746")</f>
        <v/>
      </c>
      <c r="B167" t="n">
        <v>0.2151799687010954</v>
      </c>
    </row>
    <row r="168">
      <c r="A168">
        <f>HYPERLINK("https://stackoverflow.com/q/55729338", "55729338")</f>
        <v/>
      </c>
      <c r="B168" t="n">
        <v>0.3289085545722713</v>
      </c>
    </row>
    <row r="169">
      <c r="A169">
        <f>HYPERLINK("https://stackoverflow.com/q/55745397", "55745397")</f>
        <v/>
      </c>
      <c r="B169" t="n">
        <v>0.1752136752136752</v>
      </c>
    </row>
    <row r="170">
      <c r="A170">
        <f>HYPERLINK("https://stackoverflow.com/q/55796166", "55796166")</f>
        <v/>
      </c>
      <c r="B170" t="n">
        <v>0.1541822721598003</v>
      </c>
    </row>
    <row r="171">
      <c r="A171">
        <f>HYPERLINK("https://stackoverflow.com/q/55851306", "55851306")</f>
        <v/>
      </c>
      <c r="B171" t="n">
        <v>0.1456228956228957</v>
      </c>
    </row>
    <row r="172">
      <c r="A172">
        <f>HYPERLINK("https://stackoverflow.com/q/55875490", "55875490")</f>
        <v/>
      </c>
      <c r="B172" t="n">
        <v>0.1291079812206573</v>
      </c>
    </row>
    <row r="173">
      <c r="A173">
        <f>HYPERLINK("https://stackoverflow.com/q/56074106", "56074106")</f>
        <v/>
      </c>
      <c r="B173" t="n">
        <v>0.1366843033509701</v>
      </c>
    </row>
    <row r="174">
      <c r="A174">
        <f>HYPERLINK("https://stackoverflow.com/q/56080699", "56080699")</f>
        <v/>
      </c>
      <c r="B174" t="n">
        <v>0.316358024691358</v>
      </c>
    </row>
    <row r="175">
      <c r="A175">
        <f>HYPERLINK("https://stackoverflow.com/q/56104228", "56104228")</f>
        <v/>
      </c>
      <c r="B175" t="n">
        <v>0.1822773186409549</v>
      </c>
    </row>
    <row r="176">
      <c r="A176">
        <f>HYPERLINK("https://stackoverflow.com/q/56130522", "56130522")</f>
        <v/>
      </c>
      <c r="B176" t="n">
        <v>0.1638321995464852</v>
      </c>
    </row>
    <row r="177">
      <c r="A177">
        <f>HYPERLINK("https://stackoverflow.com/q/56140676", "56140676")</f>
        <v/>
      </c>
      <c r="B177" t="n">
        <v>0.2510442773600668</v>
      </c>
    </row>
    <row r="178">
      <c r="A178">
        <f>HYPERLINK("https://stackoverflow.com/q/56154215", "56154215")</f>
        <v/>
      </c>
      <c r="B178" t="n">
        <v>0.3045007032348804</v>
      </c>
    </row>
    <row r="179">
      <c r="A179">
        <f>HYPERLINK("https://stackoverflow.com/q/56154406", "56154406")</f>
        <v/>
      </c>
      <c r="B179" t="n">
        <v>0.2975077881619937</v>
      </c>
    </row>
    <row r="180">
      <c r="A180">
        <f>HYPERLINK("https://stackoverflow.com/q/56159595", "56159595")</f>
        <v/>
      </c>
      <c r="B180" t="n">
        <v>0.1743295019157089</v>
      </c>
    </row>
    <row r="181">
      <c r="A181">
        <f>HYPERLINK("https://stackoverflow.com/q/56165773", "56165773")</f>
        <v/>
      </c>
      <c r="B181" t="n">
        <v>0.1674603174603175</v>
      </c>
    </row>
    <row r="182">
      <c r="A182">
        <f>HYPERLINK("https://stackoverflow.com/q/56228164", "56228164")</f>
        <v/>
      </c>
      <c r="B182" t="n">
        <v>0.1590563165905632</v>
      </c>
    </row>
    <row r="183">
      <c r="A183">
        <f>HYPERLINK("https://stackoverflow.com/q/56239055", "56239055")</f>
        <v/>
      </c>
      <c r="B183" t="n">
        <v>0.2696360153256705</v>
      </c>
    </row>
    <row r="184">
      <c r="A184">
        <f>HYPERLINK("https://stackoverflow.com/q/56257533", "56257533")</f>
        <v/>
      </c>
      <c r="B184" t="n">
        <v>0.1312399355877617</v>
      </c>
    </row>
    <row r="185">
      <c r="A185">
        <f>HYPERLINK("https://stackoverflow.com/q/56264042", "56264042")</f>
        <v/>
      </c>
      <c r="B185" t="n">
        <v>0.278344671201814</v>
      </c>
    </row>
    <row r="186">
      <c r="A186">
        <f>HYPERLINK("https://stackoverflow.com/q/56284033", "56284033")</f>
        <v/>
      </c>
      <c r="B186" t="n">
        <v>0.2728026533996684</v>
      </c>
    </row>
    <row r="187">
      <c r="A187">
        <f>HYPERLINK("https://stackoverflow.com/q/56349526", "56349526")</f>
        <v/>
      </c>
      <c r="B187" t="n">
        <v>0.2521367521367521</v>
      </c>
    </row>
    <row r="188">
      <c r="A188">
        <f>HYPERLINK("https://stackoverflow.com/q/56542464", "56542464")</f>
        <v/>
      </c>
      <c r="B188" t="n">
        <v>0.1706349206349207</v>
      </c>
    </row>
    <row r="189">
      <c r="A189">
        <f>HYPERLINK("https://stackoverflow.com/q/56603377", "56603377")</f>
        <v/>
      </c>
      <c r="B189" t="n">
        <v>0.1437728937728938</v>
      </c>
    </row>
    <row r="190">
      <c r="A190">
        <f>HYPERLINK("https://stackoverflow.com/q/56649946", "56649946")</f>
        <v/>
      </c>
      <c r="B190" t="n">
        <v>0.2690329218106995</v>
      </c>
    </row>
    <row r="191">
      <c r="A191">
        <f>HYPERLINK("https://stackoverflow.com/q/56657103", "56657103")</f>
        <v/>
      </c>
      <c r="B191" t="n">
        <v>0.2112403100775194</v>
      </c>
    </row>
    <row r="192">
      <c r="A192">
        <f>HYPERLINK("https://stackoverflow.com/q/56661461", "56661461")</f>
        <v/>
      </c>
      <c r="B192" t="n">
        <v>0.121141975308642</v>
      </c>
    </row>
    <row r="193">
      <c r="A193">
        <f>HYPERLINK("https://stackoverflow.com/q/56690282", "56690282")</f>
        <v/>
      </c>
      <c r="B193" t="n">
        <v>0.1544566544566544</v>
      </c>
    </row>
    <row r="194">
      <c r="A194">
        <f>HYPERLINK("https://stackoverflow.com/q/56716968", "56716968")</f>
        <v/>
      </c>
      <c r="B194" t="n">
        <v>0.2336601307189543</v>
      </c>
    </row>
    <row r="195">
      <c r="A195">
        <f>HYPERLINK("https://stackoverflow.com/q/56781753", "56781753")</f>
        <v/>
      </c>
      <c r="B195" t="n">
        <v>0.1843434343434344</v>
      </c>
    </row>
    <row r="196">
      <c r="A196">
        <f>HYPERLINK("https://stackoverflow.com/q/56796657", "56796657")</f>
        <v/>
      </c>
      <c r="B196" t="n">
        <v>0.1388888888888889</v>
      </c>
    </row>
    <row r="197">
      <c r="A197">
        <f>HYPERLINK("https://stackoverflow.com/q/56838816", "56838816")</f>
        <v/>
      </c>
      <c r="B197" t="n">
        <v>0.1598765432098766</v>
      </c>
    </row>
    <row r="198">
      <c r="A198">
        <f>HYPERLINK("https://stackoverflow.com/q/56852112", "56852112")</f>
        <v/>
      </c>
      <c r="B198" t="n">
        <v>0.1391639163916392</v>
      </c>
    </row>
    <row r="199">
      <c r="A199">
        <f>HYPERLINK("https://stackoverflow.com/q/56876401", "56876401")</f>
        <v/>
      </c>
      <c r="B199" t="n">
        <v>0.2086894586894586</v>
      </c>
    </row>
    <row r="200">
      <c r="A200">
        <f>HYPERLINK("https://stackoverflow.com/q/56896264", "56896264")</f>
        <v/>
      </c>
      <c r="B200" t="n">
        <v>0.1785714285714286</v>
      </c>
    </row>
    <row r="201">
      <c r="A201">
        <f>HYPERLINK("https://stackoverflow.com/q/56915601", "56915601")</f>
        <v/>
      </c>
      <c r="B201" t="n">
        <v>0.2397342995169081</v>
      </c>
    </row>
    <row r="202">
      <c r="A202">
        <f>HYPERLINK("https://stackoverflow.com/q/56921005", "56921005")</f>
        <v/>
      </c>
      <c r="B202" t="n">
        <v>0.3613569321533924</v>
      </c>
    </row>
    <row r="203">
      <c r="A203">
        <f>HYPERLINK("https://stackoverflow.com/q/56929036", "56929036")</f>
        <v/>
      </c>
      <c r="B203" t="n">
        <v>0.1272855133614627</v>
      </c>
    </row>
    <row r="204">
      <c r="A204">
        <f>HYPERLINK("https://stackoverflow.com/q/56937207", "56937207")</f>
        <v/>
      </c>
      <c r="B204" t="n">
        <v>0.1186868686868687</v>
      </c>
    </row>
    <row r="205">
      <c r="A205">
        <f>HYPERLINK("https://stackoverflow.com/q/56958594", "56958594")</f>
        <v/>
      </c>
      <c r="B205" t="n">
        <v>0.1403823178016726</v>
      </c>
    </row>
    <row r="206">
      <c r="A206">
        <f>HYPERLINK("https://stackoverflow.com/q/56958772", "56958772")</f>
        <v/>
      </c>
      <c r="B206" t="n">
        <v>0.1703216374269006</v>
      </c>
    </row>
    <row r="207">
      <c r="A207">
        <f>HYPERLINK("https://stackoverflow.com/q/56981588", "56981588")</f>
        <v/>
      </c>
      <c r="B207" t="n">
        <v>0.1595238095238096</v>
      </c>
    </row>
    <row r="208">
      <c r="A208">
        <f>HYPERLINK("https://stackoverflow.com/q/56988325", "56988325")</f>
        <v/>
      </c>
      <c r="B208" t="n">
        <v>0.1515775034293553</v>
      </c>
    </row>
    <row r="209">
      <c r="A209">
        <f>HYPERLINK("https://stackoverflow.com/q/57000159", "57000159")</f>
        <v/>
      </c>
      <c r="B209" t="n">
        <v>0.1307692307692308</v>
      </c>
    </row>
    <row r="210">
      <c r="A210">
        <f>HYPERLINK("https://stackoverflow.com/q/57008985", "57008985")</f>
        <v/>
      </c>
      <c r="B210" t="n">
        <v>0.165915915915916</v>
      </c>
    </row>
    <row r="211">
      <c r="A211">
        <f>HYPERLINK("https://stackoverflow.com/q/57164103", "57164103")</f>
        <v/>
      </c>
      <c r="B211" t="n">
        <v>0.203551912568306</v>
      </c>
    </row>
    <row r="212">
      <c r="A212">
        <f>HYPERLINK("https://stackoverflow.com/q/57211188", "57211188")</f>
        <v/>
      </c>
      <c r="B212" t="n">
        <v>0.1643518518518519</v>
      </c>
    </row>
    <row r="213">
      <c r="A213">
        <f>HYPERLINK("https://stackoverflow.com/q/57219620", "57219620")</f>
        <v/>
      </c>
      <c r="B213" t="n">
        <v>0.2274074074074074</v>
      </c>
    </row>
    <row r="214">
      <c r="A214">
        <f>HYPERLINK("https://stackoverflow.com/q/57223376", "57223376")</f>
        <v/>
      </c>
      <c r="B214" t="n">
        <v>0.2285879629629629</v>
      </c>
    </row>
    <row r="215">
      <c r="A215">
        <f>HYPERLINK("https://stackoverflow.com/q/57279450", "57279450")</f>
        <v/>
      </c>
      <c r="B215" t="n">
        <v>0.2338217338217338</v>
      </c>
    </row>
    <row r="216">
      <c r="A216">
        <f>HYPERLINK("https://stackoverflow.com/q/57304116", "57304116")</f>
        <v/>
      </c>
      <c r="B216" t="n">
        <v>0.1294037940379404</v>
      </c>
    </row>
    <row r="217">
      <c r="A217">
        <f>HYPERLINK("https://stackoverflow.com/q/57309184", "57309184")</f>
        <v/>
      </c>
      <c r="B217" t="n">
        <v>0.186868686868687</v>
      </c>
    </row>
    <row r="218">
      <c r="A218">
        <f>HYPERLINK("https://stackoverflow.com/q/57357758", "57357758")</f>
        <v/>
      </c>
      <c r="B218" t="n">
        <v>0.2445394112060779</v>
      </c>
    </row>
    <row r="219">
      <c r="A219">
        <f>HYPERLINK("https://stackoverflow.com/q/57372691", "57372691")</f>
        <v/>
      </c>
      <c r="B219" t="n">
        <v>0.1564102564102564</v>
      </c>
    </row>
    <row r="220">
      <c r="A220">
        <f>HYPERLINK("https://stackoverflow.com/q/57493498", "57493498")</f>
        <v/>
      </c>
      <c r="B220" t="n">
        <v>0.2762345679012345</v>
      </c>
    </row>
    <row r="221">
      <c r="A221">
        <f>HYPERLINK("https://stackoverflow.com/q/57558625", "57558625")</f>
        <v/>
      </c>
      <c r="B221" t="n">
        <v>0.3207671957671956</v>
      </c>
    </row>
    <row r="222">
      <c r="A222">
        <f>HYPERLINK("https://stackoverflow.com/q/57620833", "57620833")</f>
        <v/>
      </c>
      <c r="B222" t="n">
        <v>0.3159371492704826</v>
      </c>
    </row>
    <row r="223">
      <c r="A223">
        <f>HYPERLINK("https://stackoverflow.com/q/57623152", "57623152")</f>
        <v/>
      </c>
      <c r="B223" t="n">
        <v>0.2257383966244726</v>
      </c>
    </row>
    <row r="224">
      <c r="A224">
        <f>HYPERLINK("https://stackoverflow.com/q/57652832", "57652832")</f>
        <v/>
      </c>
      <c r="B224" t="n">
        <v>0.1493506493506494</v>
      </c>
    </row>
    <row r="225">
      <c r="A225">
        <f>HYPERLINK("https://stackoverflow.com/q/57687014", "57687014")</f>
        <v/>
      </c>
      <c r="B225" t="n">
        <v>0.1431924882629108</v>
      </c>
    </row>
    <row r="226">
      <c r="A226">
        <f>HYPERLINK("https://stackoverflow.com/q/57711779", "57711779")</f>
        <v/>
      </c>
      <c r="B226" t="n">
        <v>0.2754629629629629</v>
      </c>
    </row>
    <row r="227">
      <c r="A227">
        <f>HYPERLINK("https://stackoverflow.com/q/57755093", "57755093")</f>
        <v/>
      </c>
      <c r="B227" t="n">
        <v>0.1952614379084968</v>
      </c>
    </row>
    <row r="228">
      <c r="A228">
        <f>HYPERLINK("https://stackoverflow.com/q/57849964", "57849964")</f>
        <v/>
      </c>
      <c r="B228" t="n">
        <v>0.1761363636363637</v>
      </c>
    </row>
    <row r="229">
      <c r="A229">
        <f>HYPERLINK("https://stackoverflow.com/q/57879053", "57879053")</f>
        <v/>
      </c>
      <c r="B229" t="n">
        <v>0.1388888888888889</v>
      </c>
    </row>
    <row r="230">
      <c r="A230">
        <f>HYPERLINK("https://stackoverflow.com/q/57892682", "57892682")</f>
        <v/>
      </c>
      <c r="B230" t="n">
        <v>0.2010954616588419</v>
      </c>
    </row>
    <row r="231">
      <c r="A231">
        <f>HYPERLINK("https://stackoverflow.com/q/57927698", "57927698")</f>
        <v/>
      </c>
      <c r="B231" t="n">
        <v>0.1278659611992946</v>
      </c>
    </row>
    <row r="232">
      <c r="A232">
        <f>HYPERLINK("https://stackoverflow.com/q/57969107", "57969107")</f>
        <v/>
      </c>
      <c r="B232" t="n">
        <v>0.1584362139917696</v>
      </c>
    </row>
    <row r="233">
      <c r="A233">
        <f>HYPERLINK("https://stackoverflow.com/q/57982913", "57982913")</f>
        <v/>
      </c>
      <c r="B233" t="n">
        <v>0.300314465408805</v>
      </c>
    </row>
    <row r="234">
      <c r="A234">
        <f>HYPERLINK("https://stackoverflow.com/q/57984097", "57984097")</f>
        <v/>
      </c>
      <c r="B234" t="n">
        <v>0.2026604068857591</v>
      </c>
    </row>
    <row r="235">
      <c r="A235">
        <f>HYPERLINK("https://stackoverflow.com/q/58018964", "58018964")</f>
        <v/>
      </c>
      <c r="B235" t="n">
        <v>0.1401234567901235</v>
      </c>
    </row>
    <row r="236">
      <c r="A236">
        <f>HYPERLINK("https://stackoverflow.com/q/58020564", "58020564")</f>
        <v/>
      </c>
      <c r="B236" t="n">
        <v>0.2323943661971831</v>
      </c>
    </row>
    <row r="237">
      <c r="A237">
        <f>HYPERLINK("https://stackoverflow.com/q/58028882", "58028882")</f>
        <v/>
      </c>
      <c r="B237" t="n">
        <v>0.1979166666666667</v>
      </c>
    </row>
    <row r="238">
      <c r="A238">
        <f>HYPERLINK("https://stackoverflow.com/q/58032332", "58032332")</f>
        <v/>
      </c>
      <c r="B238" t="n">
        <v>0.2207602339181287</v>
      </c>
    </row>
    <row r="239">
      <c r="A239">
        <f>HYPERLINK("https://stackoverflow.com/q/58053093", "58053093")</f>
        <v/>
      </c>
      <c r="B239" t="n">
        <v>0.2227011494252873</v>
      </c>
    </row>
    <row r="240">
      <c r="A240">
        <f>HYPERLINK("https://stackoverflow.com/q/58101949", "58101949")</f>
        <v/>
      </c>
      <c r="B240" t="n">
        <v>0.2626886145404664</v>
      </c>
    </row>
    <row r="241">
      <c r="A241">
        <f>HYPERLINK("https://stackoverflow.com/q/58111227", "58111227")</f>
        <v/>
      </c>
      <c r="B241" t="n">
        <v>0.3076285240464345</v>
      </c>
    </row>
    <row r="242">
      <c r="A242">
        <f>HYPERLINK("https://stackoverflow.com/q/58112894", "58112894")</f>
        <v/>
      </c>
      <c r="B242" t="n">
        <v>0.1044061302681992</v>
      </c>
    </row>
    <row r="243">
      <c r="A243">
        <f>HYPERLINK("https://stackoverflow.com/q/58118210", "58118210")</f>
        <v/>
      </c>
      <c r="B243" t="n">
        <v>0.2050653594771242</v>
      </c>
    </row>
    <row r="244">
      <c r="A244">
        <f>HYPERLINK("https://stackoverflow.com/q/58144437", "58144437")</f>
        <v/>
      </c>
      <c r="B244" t="n">
        <v>0.1198412698412699</v>
      </c>
    </row>
    <row r="245">
      <c r="A245">
        <f>HYPERLINK("https://stackoverflow.com/q/58148161", "58148161")</f>
        <v/>
      </c>
      <c r="B245" t="n">
        <v>0.2395459976105137</v>
      </c>
    </row>
    <row r="246">
      <c r="A246">
        <f>HYPERLINK("https://stackoverflow.com/q/58155631", "58155631")</f>
        <v/>
      </c>
      <c r="B246" t="n">
        <v>0.2273242630385487</v>
      </c>
    </row>
    <row r="247">
      <c r="A247">
        <f>HYPERLINK("https://stackoverflow.com/q/58163017", "58163017")</f>
        <v/>
      </c>
      <c r="B247" t="n">
        <v>0.165144596651446</v>
      </c>
    </row>
    <row r="248">
      <c r="A248">
        <f>HYPERLINK("https://stackoverflow.com/q/58185005", "58185005")</f>
        <v/>
      </c>
      <c r="B248" t="n">
        <v>0.2811653116531165</v>
      </c>
    </row>
    <row r="249">
      <c r="A249">
        <f>HYPERLINK("https://stackoverflow.com/q/58207245", "58207245")</f>
        <v/>
      </c>
      <c r="B249" t="n">
        <v>0.1821378340365683</v>
      </c>
    </row>
    <row r="250">
      <c r="A250">
        <f>HYPERLINK("https://stackoverflow.com/q/58229641", "58229641")</f>
        <v/>
      </c>
      <c r="B250" t="n">
        <v>0.1478494623655915</v>
      </c>
    </row>
    <row r="251">
      <c r="A251">
        <f>HYPERLINK("https://stackoverflow.com/q/58249552", "58249552")</f>
        <v/>
      </c>
      <c r="B251" t="n">
        <v>0.3058361391694724</v>
      </c>
    </row>
    <row r="252">
      <c r="A252">
        <f>HYPERLINK("https://stackoverflow.com/q/58252971", "58252971")</f>
        <v/>
      </c>
      <c r="B252" t="n">
        <v>0.184959349593496</v>
      </c>
    </row>
    <row r="253">
      <c r="A253">
        <f>HYPERLINK("https://stackoverflow.com/q/58289430", "58289430")</f>
        <v/>
      </c>
      <c r="B253" t="n">
        <v>0.2188346883468835</v>
      </c>
    </row>
    <row r="254">
      <c r="A254">
        <f>HYPERLINK("https://stackoverflow.com/q/58339319", "58339319")</f>
        <v/>
      </c>
      <c r="B254" t="n">
        <v>0.2024853801169591</v>
      </c>
    </row>
    <row r="255">
      <c r="A255">
        <f>HYPERLINK("https://stackoverflow.com/q/58371510", "58371510")</f>
        <v/>
      </c>
      <c r="B255" t="n">
        <v>0.1872852233676976</v>
      </c>
    </row>
    <row r="256">
      <c r="A256">
        <f>HYPERLINK("https://stackoverflow.com/q/58374422", "58374422")</f>
        <v/>
      </c>
      <c r="B256" t="n">
        <v>0.1843800322061192</v>
      </c>
    </row>
    <row r="257">
      <c r="A257">
        <f>HYPERLINK("https://stackoverflow.com/q/58382314", "58382314")</f>
        <v/>
      </c>
      <c r="B257" t="n">
        <v>0.1418918918918919</v>
      </c>
    </row>
    <row r="258">
      <c r="A258">
        <f>HYPERLINK("https://stackoverflow.com/q/58449923", "58449923")</f>
        <v/>
      </c>
      <c r="B258" t="n">
        <v>0.2060185185185186</v>
      </c>
    </row>
    <row r="259">
      <c r="A259">
        <f>HYPERLINK("https://stackoverflow.com/q/58457054", "58457054")</f>
        <v/>
      </c>
      <c r="B259" t="n">
        <v>0.1408045977011495</v>
      </c>
    </row>
    <row r="260">
      <c r="A260">
        <f>HYPERLINK("https://stackoverflow.com/q/58463784", "58463784")</f>
        <v/>
      </c>
      <c r="B260" t="n">
        <v>0.3231111111111111</v>
      </c>
    </row>
    <row r="261">
      <c r="A261">
        <f>HYPERLINK("https://stackoverflow.com/q/58481700", "58481700")</f>
        <v/>
      </c>
      <c r="B261" t="n">
        <v>0.18125</v>
      </c>
    </row>
    <row r="262">
      <c r="A262">
        <f>HYPERLINK("https://stackoverflow.com/q/58510336", "58510336")</f>
        <v/>
      </c>
      <c r="B262" t="n">
        <v>0.3722222222222222</v>
      </c>
    </row>
    <row r="263">
      <c r="A263">
        <f>HYPERLINK("https://stackoverflow.com/q/58526738", "58526738")</f>
        <v/>
      </c>
      <c r="B263" t="n">
        <v>0.2353395061728396</v>
      </c>
    </row>
    <row r="264">
      <c r="A264">
        <f>HYPERLINK("https://stackoverflow.com/q/58593985", "58593985")</f>
        <v/>
      </c>
      <c r="B264" t="n">
        <v>0.1363636363636364</v>
      </c>
    </row>
    <row r="265">
      <c r="A265">
        <f>HYPERLINK("https://stackoverflow.com/q/58631966", "58631966")</f>
        <v/>
      </c>
      <c r="B265" t="n">
        <v>0.1776212832550861</v>
      </c>
    </row>
    <row r="266">
      <c r="A266">
        <f>HYPERLINK("https://stackoverflow.com/q/58639195", "58639195")</f>
        <v/>
      </c>
      <c r="B266" t="n">
        <v>0.1478873239436621</v>
      </c>
    </row>
    <row r="267">
      <c r="A267">
        <f>HYPERLINK("https://stackoverflow.com/q/58644060", "58644060")</f>
        <v/>
      </c>
      <c r="B267" t="n">
        <v>0.2715277777777778</v>
      </c>
    </row>
    <row r="268">
      <c r="A268">
        <f>HYPERLINK("https://stackoverflow.com/q/58660181", "58660181")</f>
        <v/>
      </c>
      <c r="B268" t="n">
        <v>0.1413641364136414</v>
      </c>
    </row>
    <row r="269">
      <c r="A269">
        <f>HYPERLINK("https://stackoverflow.com/q/58677883", "58677883")</f>
        <v/>
      </c>
      <c r="B269" t="n">
        <v>0.1809895833333333</v>
      </c>
    </row>
    <row r="270">
      <c r="A270">
        <f>HYPERLINK("https://stackoverflow.com/q/58703729", "58703729")</f>
        <v/>
      </c>
      <c r="B270" t="n">
        <v>0.1562962962962963</v>
      </c>
    </row>
    <row r="271">
      <c r="A271">
        <f>HYPERLINK("https://stackoverflow.com/q/58703762", "58703762")</f>
        <v/>
      </c>
      <c r="B271" t="n">
        <v>0.1888888888888889</v>
      </c>
    </row>
    <row r="272">
      <c r="A272">
        <f>HYPERLINK("https://stackoverflow.com/q/58715146", "58715146")</f>
        <v/>
      </c>
      <c r="B272" t="n">
        <v>0.1787252368647717</v>
      </c>
    </row>
    <row r="273">
      <c r="A273">
        <f>HYPERLINK("https://stackoverflow.com/q/58726753", "58726753")</f>
        <v/>
      </c>
      <c r="B273" t="n">
        <v>0.2171717171717172</v>
      </c>
    </row>
    <row r="274">
      <c r="A274">
        <f>HYPERLINK("https://stackoverflow.com/q/58730563", "58730563")</f>
        <v/>
      </c>
      <c r="B274" t="n">
        <v>0.1973180076628352</v>
      </c>
    </row>
    <row r="275">
      <c r="A275">
        <f>HYPERLINK("https://stackoverflow.com/q/58742822", "58742822")</f>
        <v/>
      </c>
      <c r="B275" t="n">
        <v>0.1398467432950192</v>
      </c>
    </row>
    <row r="276">
      <c r="A276">
        <f>HYPERLINK("https://stackoverflow.com/q/58799098", "58799098")</f>
        <v/>
      </c>
      <c r="B276" t="n">
        <v>0.4039855072463768</v>
      </c>
    </row>
    <row r="277">
      <c r="A277">
        <f>HYPERLINK("https://stackoverflow.com/q/58839197", "58839197")</f>
        <v/>
      </c>
      <c r="B277" t="n">
        <v>0.2291666666666667</v>
      </c>
    </row>
    <row r="278">
      <c r="A278">
        <f>HYPERLINK("https://stackoverflow.com/q/58841047", "58841047")</f>
        <v/>
      </c>
      <c r="B278" t="n">
        <v>0.2562189054726369</v>
      </c>
    </row>
    <row r="279">
      <c r="A279">
        <f>HYPERLINK("https://stackoverflow.com/q/58927398", "58927398")</f>
        <v/>
      </c>
      <c r="B279" t="n">
        <v>0.1843198338525441</v>
      </c>
    </row>
    <row r="280">
      <c r="A280">
        <f>HYPERLINK("https://stackoverflow.com/q/58942442", "58942442")</f>
        <v/>
      </c>
      <c r="B280" t="n">
        <v>0.1940836940836942</v>
      </c>
    </row>
    <row r="281">
      <c r="A281">
        <f>HYPERLINK("https://stackoverflow.com/q/58952758", "58952758")</f>
        <v/>
      </c>
      <c r="B281" t="n">
        <v>0.1346153846153847</v>
      </c>
    </row>
    <row r="282">
      <c r="A282">
        <f>HYPERLINK("https://stackoverflow.com/q/58976356", "58976356")</f>
        <v/>
      </c>
      <c r="B282" t="n">
        <v>0.1810897435897436</v>
      </c>
    </row>
    <row r="283">
      <c r="A283">
        <f>HYPERLINK("https://stackoverflow.com/q/58993188", "58993188")</f>
        <v/>
      </c>
      <c r="B283" t="n">
        <v>0.1521739130434783</v>
      </c>
    </row>
    <row r="284">
      <c r="A284">
        <f>HYPERLINK("https://stackoverflow.com/q/59029392", "59029392")</f>
        <v/>
      </c>
      <c r="B284" t="n">
        <v>0.1541822721598003</v>
      </c>
    </row>
    <row r="285">
      <c r="A285">
        <f>HYPERLINK("https://stackoverflow.com/q/59043054", "59043054")</f>
        <v/>
      </c>
      <c r="B285" t="n">
        <v>0.1756066411238826</v>
      </c>
    </row>
    <row r="286">
      <c r="A286">
        <f>HYPERLINK("https://stackoverflow.com/q/59062489", "59062489")</f>
        <v/>
      </c>
      <c r="B286" t="n">
        <v>0.199885452462772</v>
      </c>
    </row>
    <row r="287">
      <c r="A287">
        <f>HYPERLINK("https://stackoverflow.com/q/59089647", "59089647")</f>
        <v/>
      </c>
      <c r="B287" t="n">
        <v>0.1391639163916392</v>
      </c>
    </row>
    <row r="288">
      <c r="A288">
        <f>HYPERLINK("https://stackoverflow.com/q/59201429", "59201429")</f>
        <v/>
      </c>
      <c r="B288" t="n">
        <v>0.2152777777777778</v>
      </c>
    </row>
    <row r="289">
      <c r="A289">
        <f>HYPERLINK("https://stackoverflow.com/q/59202468", "59202468")</f>
        <v/>
      </c>
      <c r="B289" t="n">
        <v>0.1803418803418804</v>
      </c>
    </row>
    <row r="290">
      <c r="A290">
        <f>HYPERLINK("https://stackoverflow.com/q/59202953", "59202953")</f>
        <v/>
      </c>
      <c r="B290" t="n">
        <v>0.2302867383512545</v>
      </c>
    </row>
    <row r="291">
      <c r="A291">
        <f>HYPERLINK("https://stackoverflow.com/q/59233638", "59233638")</f>
        <v/>
      </c>
      <c r="B291" t="n">
        <v>0.1609477124183007</v>
      </c>
    </row>
    <row r="292">
      <c r="A292">
        <f>HYPERLINK("https://stackoverflow.com/q/59251524", "59251524")</f>
        <v/>
      </c>
      <c r="B292" t="n">
        <v>0.3518518518518519</v>
      </c>
    </row>
    <row r="293">
      <c r="A293">
        <f>HYPERLINK("https://stackoverflow.com/q/59283319", "59283319")</f>
        <v/>
      </c>
      <c r="B293" t="n">
        <v>0.1432291666666667</v>
      </c>
    </row>
    <row r="294">
      <c r="A294">
        <f>HYPERLINK("https://stackoverflow.com/q/59293403", "59293403")</f>
        <v/>
      </c>
      <c r="B294" t="n">
        <v>0.1692708333333334</v>
      </c>
    </row>
    <row r="295">
      <c r="A295">
        <f>HYPERLINK("https://stackoverflow.com/q/59305155", "59305155")</f>
        <v/>
      </c>
      <c r="B295" t="n">
        <v>0.1229508196721311</v>
      </c>
    </row>
    <row r="296">
      <c r="A296">
        <f>HYPERLINK("https://stackoverflow.com/q/59346308", "59346308")</f>
        <v/>
      </c>
      <c r="B296" t="n">
        <v>0.1995884773662551</v>
      </c>
    </row>
    <row r="297">
      <c r="A297">
        <f>HYPERLINK("https://stackoverflow.com/q/59370100", "59370100")</f>
        <v/>
      </c>
      <c r="B297" t="n">
        <v>0.2416331994645247</v>
      </c>
    </row>
    <row r="298">
      <c r="A298">
        <f>HYPERLINK("https://stackoverflow.com/q/59395726", "59395726")</f>
        <v/>
      </c>
      <c r="B298" t="n">
        <v>0.155701754385965</v>
      </c>
    </row>
    <row r="299">
      <c r="A299">
        <f>HYPERLINK("https://stackoverflow.com/q/59457801", "59457801")</f>
        <v/>
      </c>
      <c r="B299" t="n">
        <v>0.2111111111111111</v>
      </c>
    </row>
    <row r="300">
      <c r="A300">
        <f>HYPERLINK("https://stackoverflow.com/q/59524629", "59524629")</f>
        <v/>
      </c>
      <c r="B300" t="n">
        <v>0.2863756613756613</v>
      </c>
    </row>
    <row r="301">
      <c r="A301">
        <f>HYPERLINK("https://stackoverflow.com/q/59544770", "59544770")</f>
        <v/>
      </c>
      <c r="B301" t="n">
        <v>0.1830601092896175</v>
      </c>
    </row>
    <row r="302">
      <c r="A302">
        <f>HYPERLINK("https://stackoverflow.com/q/59575132", "59575132")</f>
        <v/>
      </c>
      <c r="B302" t="n">
        <v>0.1672453703703703</v>
      </c>
    </row>
    <row r="303">
      <c r="A303">
        <f>HYPERLINK("https://stackoverflow.com/q/59625264", "59625264")</f>
        <v/>
      </c>
      <c r="B303" t="n">
        <v>0.2072649572649573</v>
      </c>
    </row>
    <row r="304">
      <c r="A304">
        <f>HYPERLINK("https://stackoverflow.com/q/59704836", "59704836")</f>
        <v/>
      </c>
      <c r="B304" t="n">
        <v>0.1355820105820106</v>
      </c>
    </row>
    <row r="305">
      <c r="A305">
        <f>HYPERLINK("https://stackoverflow.com/q/59771209", "59771209")</f>
        <v/>
      </c>
      <c r="B305" t="n">
        <v>0.2138242894056847</v>
      </c>
    </row>
    <row r="306">
      <c r="A306">
        <f>HYPERLINK("https://stackoverflow.com/q/59897345", "59897345")</f>
        <v/>
      </c>
      <c r="B306" t="n">
        <v>0.2137345679012346</v>
      </c>
    </row>
    <row r="307">
      <c r="A307">
        <f>HYPERLINK("https://stackoverflow.com/q/59962143", "59962143")</f>
        <v/>
      </c>
      <c r="B307" t="n">
        <v>0.217741935483871</v>
      </c>
    </row>
    <row r="308">
      <c r="A308">
        <f>HYPERLINK("https://stackoverflow.com/q/59979487", "59979487")</f>
        <v/>
      </c>
      <c r="B308" t="n">
        <v>0.2286324786324786</v>
      </c>
    </row>
    <row r="309">
      <c r="A309">
        <f>HYPERLINK("https://stackoverflow.com/q/60155095", "60155095")</f>
        <v/>
      </c>
      <c r="B309" t="n">
        <v>0.1163522012578616</v>
      </c>
    </row>
    <row r="310">
      <c r="A310">
        <f>HYPERLINK("https://stackoverflow.com/q/60175980", "60175980")</f>
        <v/>
      </c>
      <c r="B310" t="n">
        <v>0.1438271604938272</v>
      </c>
    </row>
    <row r="311">
      <c r="A311">
        <f>HYPERLINK("https://stackoverflow.com/q/60230705", "60230705")</f>
        <v/>
      </c>
      <c r="B311" t="n">
        <v>0.1680790960451977</v>
      </c>
    </row>
    <row r="312">
      <c r="A312">
        <f>HYPERLINK("https://stackoverflow.com/q/60325363", "60325363")</f>
        <v/>
      </c>
      <c r="B312" t="n">
        <v>0.1283333333333333</v>
      </c>
    </row>
    <row r="313">
      <c r="A313">
        <f>HYPERLINK("https://stackoverflow.com/q/60370378", "60370378")</f>
        <v/>
      </c>
      <c r="B313" t="n">
        <v>0.2015669515669516</v>
      </c>
    </row>
    <row r="314">
      <c r="A314">
        <f>HYPERLINK("https://stackoverflow.com/q/60396720", "60396720")</f>
        <v/>
      </c>
      <c r="B314" t="n">
        <v>0.1455314009661836</v>
      </c>
    </row>
    <row r="315">
      <c r="A315">
        <f>HYPERLINK("https://stackoverflow.com/q/60400547", "60400547")</f>
        <v/>
      </c>
      <c r="B315" t="n">
        <v>0.1597938144329897</v>
      </c>
    </row>
    <row r="316">
      <c r="A316">
        <f>HYPERLINK("https://stackoverflow.com/q/60416906", "60416906")</f>
        <v/>
      </c>
      <c r="B316" t="n">
        <v>0.1982456140350877</v>
      </c>
    </row>
    <row r="317">
      <c r="A317">
        <f>HYPERLINK("https://stackoverflow.com/q/60428312", "60428312")</f>
        <v/>
      </c>
      <c r="B317" t="n">
        <v>0.1878019323671497</v>
      </c>
    </row>
    <row r="318">
      <c r="A318">
        <f>HYPERLINK("https://stackoverflow.com/q/60445843", "60445843")</f>
        <v/>
      </c>
      <c r="B318" t="n">
        <v>0.2975077881619938</v>
      </c>
    </row>
    <row r="319">
      <c r="A319">
        <f>HYPERLINK("https://stackoverflow.com/q/60453651", "60453651")</f>
        <v/>
      </c>
      <c r="B319" t="n">
        <v>0.180365296803653</v>
      </c>
    </row>
    <row r="320">
      <c r="A320">
        <f>HYPERLINK("https://stackoverflow.com/q/60543867", "60543867")</f>
        <v/>
      </c>
      <c r="B320" t="n">
        <v>0.1600877192982456</v>
      </c>
    </row>
    <row r="321">
      <c r="A321">
        <f>HYPERLINK("https://stackoverflow.com/q/60555616", "60555616")</f>
        <v/>
      </c>
      <c r="B321" t="n">
        <v>0.2229254571026723</v>
      </c>
    </row>
    <row r="322">
      <c r="A322">
        <f>HYPERLINK("https://stackoverflow.com/q/60609166", "60609166")</f>
        <v/>
      </c>
      <c r="B322" t="n">
        <v>0.2014991181657848</v>
      </c>
    </row>
    <row r="323">
      <c r="A323">
        <f>HYPERLINK("https://stackoverflow.com/q/60665681", "60665681")</f>
        <v/>
      </c>
      <c r="B323" t="n">
        <v>0.1287581699346405</v>
      </c>
    </row>
    <row r="324">
      <c r="A324">
        <f>HYPERLINK("https://stackoverflow.com/q/60693819", "60693819")</f>
        <v/>
      </c>
      <c r="B324" t="n">
        <v>0.2256515775034293</v>
      </c>
    </row>
    <row r="325">
      <c r="A325">
        <f>HYPERLINK("https://stackoverflow.com/q/60716376", "60716376")</f>
        <v/>
      </c>
      <c r="B325" t="n">
        <v>0.2071895424836601</v>
      </c>
    </row>
    <row r="326">
      <c r="A326">
        <f>HYPERLINK("https://stackoverflow.com/q/60763258", "60763258")</f>
        <v/>
      </c>
      <c r="B326" t="n">
        <v>0.2011866235167206</v>
      </c>
    </row>
    <row r="327">
      <c r="A327">
        <f>HYPERLINK("https://stackoverflow.com/q/60776604", "60776604")</f>
        <v/>
      </c>
      <c r="B327" t="n">
        <v>0.1658249158249158</v>
      </c>
    </row>
    <row r="328">
      <c r="A328">
        <f>HYPERLINK("https://stackoverflow.com/q/60825789", "60825789")</f>
        <v/>
      </c>
      <c r="B328" t="n">
        <v>0.3322147651006712</v>
      </c>
    </row>
    <row r="329">
      <c r="A329">
        <f>HYPERLINK("https://stackoverflow.com/q/60827803", "60827803")</f>
        <v/>
      </c>
      <c r="B329" t="n">
        <v>0.1734234234234235</v>
      </c>
    </row>
    <row r="330">
      <c r="A330">
        <f>HYPERLINK("https://stackoverflow.com/q/60838280", "60838280")</f>
        <v/>
      </c>
      <c r="B330" t="n">
        <v>0.1888888888888889</v>
      </c>
    </row>
    <row r="331">
      <c r="A331">
        <f>HYPERLINK("https://stackoverflow.com/q/60906873", "60906873")</f>
        <v/>
      </c>
      <c r="B331" t="n">
        <v>0.2241602067183462</v>
      </c>
    </row>
    <row r="332">
      <c r="A332">
        <f>HYPERLINK("https://stackoverflow.com/q/60945360", "60945360")</f>
        <v/>
      </c>
      <c r="B332" t="n">
        <v>0.2008547008547008</v>
      </c>
    </row>
    <row r="333">
      <c r="A333">
        <f>HYPERLINK("https://stackoverflow.com/q/60982768", "60982768")</f>
        <v/>
      </c>
      <c r="B333" t="n">
        <v>0.2347883597883598</v>
      </c>
    </row>
    <row r="334">
      <c r="A334">
        <f>HYPERLINK("https://stackoverflow.com/q/61014391", "61014391")</f>
        <v/>
      </c>
      <c r="B334" t="n">
        <v>0.218792866941015</v>
      </c>
    </row>
    <row r="335">
      <c r="A335">
        <f>HYPERLINK("https://stackoverflow.com/q/61016404", "61016404")</f>
        <v/>
      </c>
      <c r="B335" t="n">
        <v>0.2783687943262411</v>
      </c>
    </row>
    <row r="336">
      <c r="A336">
        <f>HYPERLINK("https://stackoverflow.com/q/61058282", "61058282")</f>
        <v/>
      </c>
      <c r="B336" t="n">
        <v>0.1622222222222223</v>
      </c>
    </row>
    <row r="337">
      <c r="A337">
        <f>HYPERLINK("https://stackoverflow.com/q/61076786", "61076786")</f>
        <v/>
      </c>
      <c r="B337" t="n">
        <v>0.1469696969696969</v>
      </c>
    </row>
    <row r="338">
      <c r="A338">
        <f>HYPERLINK("https://stackoverflow.com/q/61131140", "61131140")</f>
        <v/>
      </c>
      <c r="B338" t="n">
        <v>0.2379032258064515</v>
      </c>
    </row>
    <row r="339">
      <c r="A339">
        <f>HYPERLINK("https://stackoverflow.com/q/61206586", "61206586")</f>
        <v/>
      </c>
      <c r="B339" t="n">
        <v>0.2284722222222222</v>
      </c>
    </row>
    <row r="340">
      <c r="A340">
        <f>HYPERLINK("https://stackoverflow.com/q/61207974", "61207974")</f>
        <v/>
      </c>
      <c r="B340" t="n">
        <v>0.2074468085106383</v>
      </c>
    </row>
    <row r="341">
      <c r="A341">
        <f>HYPERLINK("https://stackoverflow.com/q/61226697", "61226697")</f>
        <v/>
      </c>
      <c r="B341" t="n">
        <v>0.1644736842105263</v>
      </c>
    </row>
    <row r="342">
      <c r="A342">
        <f>HYPERLINK("https://stackoverflow.com/q/61238595", "61238595")</f>
        <v/>
      </c>
      <c r="B342" t="n">
        <v>0.1582278481012659</v>
      </c>
    </row>
    <row r="343">
      <c r="A343">
        <f>HYPERLINK("https://stackoverflow.com/q/61252925", "61252925")</f>
        <v/>
      </c>
      <c r="B343" t="n">
        <v>0.1393162393162393</v>
      </c>
    </row>
    <row r="344">
      <c r="A344">
        <f>HYPERLINK("https://stackoverflow.com/q/61332655", "61332655")</f>
        <v/>
      </c>
      <c r="B344" t="n">
        <v>0.1914778856526429</v>
      </c>
    </row>
    <row r="345">
      <c r="A345">
        <f>HYPERLINK("https://stackoverflow.com/q/61402700", "61402700")</f>
        <v/>
      </c>
      <c r="B345" t="n">
        <v>0.1154513888888889</v>
      </c>
    </row>
    <row r="346">
      <c r="A346">
        <f>HYPERLINK("https://stackoverflow.com/q/61422412", "61422412")</f>
        <v/>
      </c>
      <c r="B346" t="n">
        <v>0.2164750957854406</v>
      </c>
    </row>
    <row r="347">
      <c r="A347">
        <f>HYPERLINK("https://stackoverflow.com/q/61454256", "61454256")</f>
        <v/>
      </c>
      <c r="B347" t="n">
        <v>0.2030423280423281</v>
      </c>
    </row>
    <row r="348">
      <c r="A348">
        <f>HYPERLINK("https://stackoverflow.com/q/61469908", "61469908")</f>
        <v/>
      </c>
      <c r="B348" t="n">
        <v>0.3257309941520468</v>
      </c>
    </row>
    <row r="349">
      <c r="A349">
        <f>HYPERLINK("https://stackoverflow.com/q/61483577", "61483577")</f>
        <v/>
      </c>
      <c r="B349" t="n">
        <v>0.1854460093896714</v>
      </c>
    </row>
    <row r="350">
      <c r="A350">
        <f>HYPERLINK("https://stackoverflow.com/q/61505590", "61505590")</f>
        <v/>
      </c>
      <c r="B350" t="n">
        <v>0.218792866941015</v>
      </c>
    </row>
    <row r="351">
      <c r="A351">
        <f>HYPERLINK("https://stackoverflow.com/q/61515127", "61515127")</f>
        <v/>
      </c>
      <c r="B351" t="n">
        <v>0.1691919191919192</v>
      </c>
    </row>
    <row r="352">
      <c r="A352">
        <f>HYPERLINK("https://stackoverflow.com/q/61531727", "61531727")</f>
        <v/>
      </c>
      <c r="B352" t="n">
        <v>0.1652236652236653</v>
      </c>
    </row>
    <row r="353">
      <c r="A353">
        <f>HYPERLINK("https://stackoverflow.com/q/61557784", "61557784")</f>
        <v/>
      </c>
      <c r="B353" t="n">
        <v>0.1691919191919192</v>
      </c>
    </row>
    <row r="354">
      <c r="A354">
        <f>HYPERLINK("https://stackoverflow.com/q/61594436", "61594436")</f>
        <v/>
      </c>
      <c r="B354" t="n">
        <v>0.2315855181023721</v>
      </c>
    </row>
    <row r="355">
      <c r="A355">
        <f>HYPERLINK("https://stackoverflow.com/q/61597162", "61597162")</f>
        <v/>
      </c>
      <c r="B355" t="n">
        <v>0.2917917917917918</v>
      </c>
    </row>
    <row r="356">
      <c r="A356">
        <f>HYPERLINK("https://stackoverflow.com/q/61604943", "61604943")</f>
        <v/>
      </c>
      <c r="B356" t="n">
        <v>0.2127192982456141</v>
      </c>
    </row>
    <row r="357">
      <c r="A357">
        <f>HYPERLINK("https://stackoverflow.com/q/61628400", "61628400")</f>
        <v/>
      </c>
      <c r="B357" t="n">
        <v>0.2109375000000001</v>
      </c>
    </row>
    <row r="358">
      <c r="A358">
        <f>HYPERLINK("https://stackoverflow.com/q/61634293", "61634293")</f>
        <v/>
      </c>
      <c r="B358" t="n">
        <v>0.1559343434343435</v>
      </c>
    </row>
    <row r="359">
      <c r="A359">
        <f>HYPERLINK("https://stackoverflow.com/q/61641793", "61641793")</f>
        <v/>
      </c>
      <c r="B359" t="n">
        <v>0.1714092140921409</v>
      </c>
    </row>
    <row r="360">
      <c r="A360">
        <f>HYPERLINK("https://stackoverflow.com/q/61672841", "61672841")</f>
        <v/>
      </c>
      <c r="B360" t="n">
        <v>0.2088607594936709</v>
      </c>
    </row>
    <row r="361">
      <c r="A361">
        <f>HYPERLINK("https://stackoverflow.com/q/61709741", "61709741")</f>
        <v/>
      </c>
      <c r="B361" t="n">
        <v>0.2665260196905767</v>
      </c>
    </row>
    <row r="362">
      <c r="A362">
        <f>HYPERLINK("https://stackoverflow.com/q/61735365", "61735365")</f>
        <v/>
      </c>
      <c r="B362" t="n">
        <v>0.3030864197530864</v>
      </c>
    </row>
    <row r="363">
      <c r="A363">
        <f>HYPERLINK("https://stackoverflow.com/q/61769866", "61769866")</f>
        <v/>
      </c>
      <c r="B363" t="n">
        <v>0.1640625000000001</v>
      </c>
    </row>
    <row r="364">
      <c r="A364">
        <f>HYPERLINK("https://stackoverflow.com/q/61780469", "61780469")</f>
        <v/>
      </c>
      <c r="B364" t="n">
        <v>0.1285240464344942</v>
      </c>
    </row>
    <row r="365">
      <c r="A365">
        <f>HYPERLINK("https://stackoverflow.com/q/61818685", "61818685")</f>
        <v/>
      </c>
      <c r="B365" t="n">
        <v>0.1886145404663924</v>
      </c>
    </row>
    <row r="366">
      <c r="A366">
        <f>HYPERLINK("https://stackoverflow.com/q/61834955", "61834955")</f>
        <v/>
      </c>
      <c r="B366" t="n">
        <v>0.1202321724709785</v>
      </c>
    </row>
    <row r="367">
      <c r="A367">
        <f>HYPERLINK("https://stackoverflow.com/q/61854113", "61854113")</f>
        <v/>
      </c>
      <c r="B367" t="n">
        <v>0.2652582159624413</v>
      </c>
    </row>
    <row r="368">
      <c r="A368">
        <f>HYPERLINK("https://stackoverflow.com/q/61869531", "61869531")</f>
        <v/>
      </c>
      <c r="B368" t="n">
        <v>0.165954415954416</v>
      </c>
    </row>
    <row r="369">
      <c r="A369">
        <f>HYPERLINK("https://stackoverflow.com/q/61920382", "61920382")</f>
        <v/>
      </c>
      <c r="B369" t="n">
        <v>0.2243589743589743</v>
      </c>
    </row>
    <row r="370">
      <c r="A370">
        <f>HYPERLINK("https://stackoverflow.com/q/61932638", "61932638")</f>
        <v/>
      </c>
      <c r="B370" t="n">
        <v>0.1255707762557078</v>
      </c>
    </row>
    <row r="371">
      <c r="A371">
        <f>HYPERLINK("https://stackoverflow.com/q/61938413", "61938413")</f>
        <v/>
      </c>
      <c r="B371" t="n">
        <v>0.1174863387978142</v>
      </c>
    </row>
    <row r="372">
      <c r="A372">
        <f>HYPERLINK("https://stackoverflow.com/q/61977505", "61977505")</f>
        <v/>
      </c>
      <c r="B372" t="n">
        <v>0.2083333333333334</v>
      </c>
    </row>
    <row r="373">
      <c r="A373">
        <f>HYPERLINK("https://stackoverflow.com/q/62022772", "62022772")</f>
        <v/>
      </c>
      <c r="B373" t="n">
        <v>0.1303030303030303</v>
      </c>
    </row>
    <row r="374">
      <c r="A374">
        <f>HYPERLINK("https://stackoverflow.com/q/62049728", "62049728")</f>
        <v/>
      </c>
      <c r="B374" t="n">
        <v>0.3569182389937107</v>
      </c>
    </row>
    <row r="375">
      <c r="A375">
        <f>HYPERLINK("https://stackoverflow.com/q/62076983", "62076983")</f>
        <v/>
      </c>
      <c r="B375" t="n">
        <v>0.2426160337552742</v>
      </c>
    </row>
    <row r="376">
      <c r="A376">
        <f>HYPERLINK("https://stackoverflow.com/q/62079800", "62079800")</f>
        <v/>
      </c>
      <c r="B376" t="n">
        <v>0.1194444444444444</v>
      </c>
    </row>
    <row r="377">
      <c r="A377">
        <f>HYPERLINK("https://stackoverflow.com/q/62081474", "62081474")</f>
        <v/>
      </c>
      <c r="B377" t="n">
        <v>0.2161111111111111</v>
      </c>
    </row>
    <row r="378">
      <c r="A378">
        <f>HYPERLINK("https://stackoverflow.com/q/62099257", "62099257")</f>
        <v/>
      </c>
      <c r="B378" t="n">
        <v>0.1799768518518518</v>
      </c>
    </row>
    <row r="379">
      <c r="A379">
        <f>HYPERLINK("https://stackoverflow.com/q/62107434", "62107434")</f>
        <v/>
      </c>
      <c r="B379" t="n">
        <v>0.2281746031746032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