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HYPERLINK("https://stackoverflow.com/q/359717", "359717")</f>
        <v/>
      </c>
      <c r="B2" t="n">
        <v>0.136437908496732</v>
      </c>
    </row>
    <row r="3">
      <c r="A3">
        <f>HYPERLINK("https://stackoverflow.com/q/980932", "980932")</f>
        <v/>
      </c>
      <c r="B3" t="n">
        <v>0.273550724637681</v>
      </c>
    </row>
    <row r="4">
      <c r="A4">
        <f>HYPERLINK("https://stackoverflow.com/q/3906522", "3906522")</f>
        <v/>
      </c>
      <c r="B4" t="n">
        <v>0.2321428571428571</v>
      </c>
    </row>
    <row r="5">
      <c r="A5">
        <f>HYPERLINK("https://stackoverflow.com/q/4556252", "4556252")</f>
        <v/>
      </c>
      <c r="B5" t="n">
        <v>0.1867469879518073</v>
      </c>
    </row>
    <row r="6">
      <c r="A6">
        <f>HYPERLINK("https://stackoverflow.com/q/7048854", "7048854")</f>
        <v/>
      </c>
      <c r="B6" t="n">
        <v>0.22140522875817</v>
      </c>
    </row>
    <row r="7">
      <c r="A7">
        <f>HYPERLINK("https://stackoverflow.com/q/7304006", "7304006")</f>
        <v/>
      </c>
      <c r="B7" t="n">
        <v>0.2904589371980676</v>
      </c>
    </row>
    <row r="8">
      <c r="A8">
        <f>HYPERLINK("https://stackoverflow.com/q/7679733", "7679733")</f>
        <v/>
      </c>
      <c r="B8" t="n">
        <v>0.2237512742099897</v>
      </c>
    </row>
    <row r="9">
      <c r="A9">
        <f>HYPERLINK("https://stackoverflow.com/q/8005085", "8005085")</f>
        <v/>
      </c>
      <c r="B9" t="n">
        <v>0.2797339593114241</v>
      </c>
    </row>
    <row r="10">
      <c r="A10">
        <f>HYPERLINK("https://stackoverflow.com/q/8123314", "8123314")</f>
        <v/>
      </c>
      <c r="B10" t="n">
        <v>0.1990154711673699</v>
      </c>
    </row>
    <row r="11">
      <c r="A11">
        <f>HYPERLINK("https://stackoverflow.com/q/8522884", "8522884")</f>
        <v/>
      </c>
      <c r="B11" t="n">
        <v>0.3336526181353768</v>
      </c>
    </row>
    <row r="12">
      <c r="A12">
        <f>HYPERLINK("https://stackoverflow.com/q/8980486", "8980486")</f>
        <v/>
      </c>
      <c r="B12" t="n">
        <v>0.2565831727681439</v>
      </c>
    </row>
    <row r="13">
      <c r="A13">
        <f>HYPERLINK("https://stackoverflow.com/q/9041860", "9041860")</f>
        <v/>
      </c>
      <c r="B13" t="n">
        <v>0.1280193236714976</v>
      </c>
    </row>
    <row r="14">
      <c r="A14">
        <f>HYPERLINK("https://stackoverflow.com/q/9054254", "9054254")</f>
        <v/>
      </c>
      <c r="B14" t="n">
        <v>0.1658249158249158</v>
      </c>
    </row>
    <row r="15">
      <c r="A15">
        <f>HYPERLINK("https://stackoverflow.com/q/9372228", "9372228")</f>
        <v/>
      </c>
      <c r="B15" t="n">
        <v>0.2611111111111111</v>
      </c>
    </row>
    <row r="16">
      <c r="A16">
        <f>HYPERLINK("https://stackoverflow.com/q/9391137", "9391137")</f>
        <v/>
      </c>
      <c r="B16" t="n">
        <v>0.2703703703703704</v>
      </c>
    </row>
    <row r="17">
      <c r="A17">
        <f>HYPERLINK("https://stackoverflow.com/q/9959449", "9959449")</f>
        <v/>
      </c>
      <c r="B17" t="n">
        <v>0.1823529411764706</v>
      </c>
    </row>
    <row r="18">
      <c r="A18">
        <f>HYPERLINK("https://stackoverflow.com/q/9980294", "9980294")</f>
        <v/>
      </c>
      <c r="B18" t="n">
        <v>0.4019916142557652</v>
      </c>
    </row>
    <row r="19">
      <c r="A19">
        <f>HYPERLINK("https://stackoverflow.com/q/10170940", "10170940")</f>
        <v/>
      </c>
      <c r="B19" t="n">
        <v>0.2120596205962059</v>
      </c>
    </row>
    <row r="20">
      <c r="A20">
        <f>HYPERLINK("https://stackoverflow.com/q/10476572", "10476572")</f>
        <v/>
      </c>
      <c r="B20" t="n">
        <v>0.1410256410256411</v>
      </c>
    </row>
    <row r="21">
      <c r="A21">
        <f>HYPERLINK("https://stackoverflow.com/q/10557731", "10557731")</f>
        <v/>
      </c>
      <c r="B21" t="n">
        <v>0.2113010446343779</v>
      </c>
    </row>
    <row r="22">
      <c r="A22">
        <f>HYPERLINK("https://stackoverflow.com/q/10586848", "10586848")</f>
        <v/>
      </c>
      <c r="B22" t="n">
        <v>0.2066395663956639</v>
      </c>
    </row>
    <row r="23">
      <c r="A23">
        <f>HYPERLINK("https://stackoverflow.com/q/10673123", "10673123")</f>
        <v/>
      </c>
      <c r="B23" t="n">
        <v>0.3160919540229884</v>
      </c>
    </row>
    <row r="24">
      <c r="A24">
        <f>HYPERLINK("https://stackoverflow.com/q/11352675", "11352675")</f>
        <v/>
      </c>
      <c r="B24" t="n">
        <v>0.185925925925926</v>
      </c>
    </row>
    <row r="25">
      <c r="A25">
        <f>HYPERLINK("https://stackoverflow.com/q/11513122", "11513122")</f>
        <v/>
      </c>
      <c r="B25" t="n">
        <v>0.1473429951690822</v>
      </c>
    </row>
    <row r="26">
      <c r="A26">
        <f>HYPERLINK("https://stackoverflow.com/q/11718933", "11718933")</f>
        <v/>
      </c>
      <c r="B26" t="n">
        <v>0.2368827160493828</v>
      </c>
    </row>
    <row r="27">
      <c r="A27">
        <f>HYPERLINK("https://stackoverflow.com/q/12020334", "12020334")</f>
        <v/>
      </c>
      <c r="B27" t="n">
        <v>0.179093567251462</v>
      </c>
    </row>
    <row r="28">
      <c r="A28">
        <f>HYPERLINK("https://stackoverflow.com/q/12028626", "12028626")</f>
        <v/>
      </c>
      <c r="B28" t="n">
        <v>0.2488179669030732</v>
      </c>
    </row>
    <row r="29">
      <c r="A29">
        <f>HYPERLINK("https://stackoverflow.com/q/12087385", "12087385")</f>
        <v/>
      </c>
      <c r="B29" t="n">
        <v>0.1538888888888889</v>
      </c>
    </row>
    <row r="30">
      <c r="A30">
        <f>HYPERLINK("https://stackoverflow.com/q/12504547", "12504547")</f>
        <v/>
      </c>
      <c r="B30" t="n">
        <v>0.2163947163947163</v>
      </c>
    </row>
    <row r="31">
      <c r="A31">
        <f>HYPERLINK("https://stackoverflow.com/q/13267422", "13267422")</f>
        <v/>
      </c>
      <c r="B31" t="n">
        <v>0.1976190476190476</v>
      </c>
    </row>
    <row r="32">
      <c r="A32">
        <f>HYPERLINK("https://stackoverflow.com/q/13825378", "13825378")</f>
        <v/>
      </c>
      <c r="B32" t="n">
        <v>0.1971544715447155</v>
      </c>
    </row>
    <row r="33">
      <c r="A33">
        <f>HYPERLINK("https://stackoverflow.com/q/13929746", "13929746")</f>
        <v/>
      </c>
      <c r="B33" t="n">
        <v>0.1662912912912913</v>
      </c>
    </row>
    <row r="34">
      <c r="A34">
        <f>HYPERLINK("https://stackoverflow.com/q/15239231", "15239231")</f>
        <v/>
      </c>
      <c r="B34" t="n">
        <v>0.1907630522088353</v>
      </c>
    </row>
    <row r="35">
      <c r="A35">
        <f>HYPERLINK("https://stackoverflow.com/q/15919715", "15919715")</f>
        <v/>
      </c>
      <c r="B35" t="n">
        <v>0.18993993993994</v>
      </c>
    </row>
    <row r="36">
      <c r="A36">
        <f>HYPERLINK("https://stackoverflow.com/q/16087271", "16087271")</f>
        <v/>
      </c>
      <c r="B36" t="n">
        <v>0.1593977154724818</v>
      </c>
    </row>
    <row r="37">
      <c r="A37">
        <f>HYPERLINK("https://stackoverflow.com/q/16306006", "16306006")</f>
        <v/>
      </c>
      <c r="B37" t="n">
        <v>0.1962025316455697</v>
      </c>
    </row>
    <row r="38">
      <c r="A38">
        <f>HYPERLINK("https://stackoverflow.com/q/17389702", "17389702")</f>
        <v/>
      </c>
      <c r="B38" t="n">
        <v>0.1440568475452197</v>
      </c>
    </row>
    <row r="39">
      <c r="A39">
        <f>HYPERLINK("https://stackoverflow.com/q/17801810", "17801810")</f>
        <v/>
      </c>
      <c r="B39" t="n">
        <v>0.1429738562091504</v>
      </c>
    </row>
    <row r="40">
      <c r="A40">
        <f>HYPERLINK("https://stackoverflow.com/q/17926933", "17926933")</f>
        <v/>
      </c>
      <c r="B40" t="n">
        <v>0.3401771336553945</v>
      </c>
    </row>
    <row r="41">
      <c r="A41">
        <f>HYPERLINK("https://stackoverflow.com/q/17969305", "17969305")</f>
        <v/>
      </c>
      <c r="B41" t="n">
        <v>0.2308201058201058</v>
      </c>
    </row>
    <row r="42">
      <c r="A42">
        <f>HYPERLINK("https://stackoverflow.com/q/18041364", "18041364")</f>
        <v/>
      </c>
      <c r="B42" t="n">
        <v>0.1924803591470258</v>
      </c>
    </row>
    <row r="43">
      <c r="A43">
        <f>HYPERLINK("https://stackoverflow.com/q/18730532", "18730532")</f>
        <v/>
      </c>
      <c r="B43" t="n">
        <v>0.182249322493225</v>
      </c>
    </row>
    <row r="44">
      <c r="A44">
        <f>HYPERLINK("https://stackoverflow.com/q/19109573", "19109573")</f>
        <v/>
      </c>
      <c r="B44" t="n">
        <v>0.1520947176684882</v>
      </c>
    </row>
    <row r="45">
      <c r="A45">
        <f>HYPERLINK("https://stackoverflow.com/q/19290354", "19290354")</f>
        <v/>
      </c>
      <c r="B45" t="n">
        <v>0.1398467432950192</v>
      </c>
    </row>
    <row r="46">
      <c r="A46">
        <f>HYPERLINK("https://stackoverflow.com/q/19478478", "19478478")</f>
        <v/>
      </c>
      <c r="B46" t="n">
        <v>0.2669753086419753</v>
      </c>
    </row>
    <row r="47">
      <c r="A47">
        <f>HYPERLINK("https://stackoverflow.com/q/20176524", "20176524")</f>
        <v/>
      </c>
      <c r="B47" t="n">
        <v>0.1743055555555556</v>
      </c>
    </row>
    <row r="48">
      <c r="A48">
        <f>HYPERLINK("https://stackoverflow.com/q/20486048", "20486048")</f>
        <v/>
      </c>
      <c r="B48" t="n">
        <v>0.1618055555555556</v>
      </c>
    </row>
    <row r="49">
      <c r="A49">
        <f>HYPERLINK("https://stackoverflow.com/q/20693110", "20693110")</f>
        <v/>
      </c>
      <c r="B49" t="n">
        <v>0.1629318394024276</v>
      </c>
    </row>
    <row r="50">
      <c r="A50">
        <f>HYPERLINK("https://stackoverflow.com/q/20770100", "20770100")</f>
        <v/>
      </c>
      <c r="B50" t="n">
        <v>0.2684210526315789</v>
      </c>
    </row>
    <row r="51">
      <c r="A51">
        <f>HYPERLINK("https://stackoverflow.com/q/20846544", "20846544")</f>
        <v/>
      </c>
      <c r="B51" t="n">
        <v>0.1533996683250415</v>
      </c>
    </row>
    <row r="52">
      <c r="A52">
        <f>HYPERLINK("https://stackoverflow.com/q/21177958", "21177958")</f>
        <v/>
      </c>
      <c r="B52" t="n">
        <v>0.2386039886039886</v>
      </c>
    </row>
    <row r="53">
      <c r="A53">
        <f>HYPERLINK("https://stackoverflow.com/q/21314917", "21314917")</f>
        <v/>
      </c>
      <c r="B53" t="n">
        <v>0.418918918918919</v>
      </c>
    </row>
    <row r="54">
      <c r="A54">
        <f>HYPERLINK("https://stackoverflow.com/q/21422363", "21422363")</f>
        <v/>
      </c>
      <c r="B54" t="n">
        <v>0.1296296296296297</v>
      </c>
    </row>
    <row r="55">
      <c r="A55">
        <f>HYPERLINK("https://stackoverflow.com/q/21473504", "21473504")</f>
        <v/>
      </c>
      <c r="B55" t="n">
        <v>0.1214285714285715</v>
      </c>
    </row>
    <row r="56">
      <c r="A56">
        <f>HYPERLINK("https://stackoverflow.com/q/23062636", "23062636")</f>
        <v/>
      </c>
      <c r="B56" t="n">
        <v>0.2049808429118773</v>
      </c>
    </row>
    <row r="57">
      <c r="A57">
        <f>HYPERLINK("https://stackoverflow.com/q/23135039", "23135039")</f>
        <v/>
      </c>
      <c r="B57" t="n">
        <v>0.321673525377229</v>
      </c>
    </row>
    <row r="58">
      <c r="A58">
        <f>HYPERLINK("https://stackoverflow.com/q/23539254", "23539254")</f>
        <v/>
      </c>
      <c r="B58" t="n">
        <v>0.1905982905982906</v>
      </c>
    </row>
    <row r="59">
      <c r="A59">
        <f>HYPERLINK("https://stackoverflow.com/q/23695745", "23695745")</f>
        <v/>
      </c>
      <c r="B59" t="n">
        <v>0.2470641373080397</v>
      </c>
    </row>
    <row r="60">
      <c r="A60">
        <f>HYPERLINK("https://stackoverflow.com/q/24135734", "24135734")</f>
        <v/>
      </c>
      <c r="B60" t="n">
        <v>0.1666666666666667</v>
      </c>
    </row>
    <row r="61">
      <c r="A61">
        <f>HYPERLINK("https://stackoverflow.com/q/24450595", "24450595")</f>
        <v/>
      </c>
      <c r="B61" t="n">
        <v>0.3896677050882659</v>
      </c>
    </row>
    <row r="62">
      <c r="A62">
        <f>HYPERLINK("https://stackoverflow.com/q/24617605", "24617605")</f>
        <v/>
      </c>
      <c r="B62" t="n">
        <v>0.1219667943805875</v>
      </c>
    </row>
    <row r="63">
      <c r="A63">
        <f>HYPERLINK("https://stackoverflow.com/q/25077760", "25077760")</f>
        <v/>
      </c>
      <c r="B63" t="n">
        <v>0.1599099099099099</v>
      </c>
    </row>
    <row r="64">
      <c r="A64">
        <f>HYPERLINK("https://stackoverflow.com/q/25499141", "25499141")</f>
        <v/>
      </c>
      <c r="B64" t="n">
        <v>0.1643518518518519</v>
      </c>
    </row>
    <row r="65">
      <c r="A65">
        <f>HYPERLINK("https://stackoverflow.com/q/25560603", "25560603")</f>
        <v/>
      </c>
      <c r="B65" t="n">
        <v>0.2242951907131011</v>
      </c>
    </row>
    <row r="66">
      <c r="A66">
        <f>HYPERLINK("https://stackoverflow.com/q/25731858", "25731858")</f>
        <v/>
      </c>
      <c r="B66" t="n">
        <v>0.2797443461160275</v>
      </c>
    </row>
    <row r="67">
      <c r="A67">
        <f>HYPERLINK("https://stackoverflow.com/q/25950980", "25950980")</f>
        <v/>
      </c>
      <c r="B67" t="n">
        <v>0.1422558922558923</v>
      </c>
    </row>
    <row r="68">
      <c r="A68">
        <f>HYPERLINK("https://stackoverflow.com/q/26475674", "26475674")</f>
        <v/>
      </c>
      <c r="B68" t="n">
        <v>0.2431972789115646</v>
      </c>
    </row>
    <row r="69">
      <c r="A69">
        <f>HYPERLINK("https://stackoverflow.com/q/26655087", "26655087")</f>
        <v/>
      </c>
      <c r="B69" t="n">
        <v>0.2402597402597403</v>
      </c>
    </row>
    <row r="70">
      <c r="A70">
        <f>HYPERLINK("https://stackoverflow.com/q/28019888", "28019888")</f>
        <v/>
      </c>
      <c r="B70" t="n">
        <v>0.1317204301075269</v>
      </c>
    </row>
    <row r="71">
      <c r="A71">
        <f>HYPERLINK("https://stackoverflow.com/q/29287436", "29287436")</f>
        <v/>
      </c>
      <c r="B71" t="n">
        <v>0.1377217553688141</v>
      </c>
    </row>
    <row r="72">
      <c r="A72">
        <f>HYPERLINK("https://stackoverflow.com/q/29395319", "29395319")</f>
        <v/>
      </c>
      <c r="B72" t="n">
        <v>0.2972222222222222</v>
      </c>
    </row>
    <row r="73">
      <c r="A73">
        <f>HYPERLINK("https://stackoverflow.com/q/30193726", "30193726")</f>
        <v/>
      </c>
      <c r="B73" t="n">
        <v>0.1901041666666667</v>
      </c>
    </row>
    <row r="74">
      <c r="A74">
        <f>HYPERLINK("https://stackoverflow.com/q/30460291", "30460291")</f>
        <v/>
      </c>
      <c r="B74" t="n">
        <v>0.2787356321839081</v>
      </c>
    </row>
    <row r="75">
      <c r="A75">
        <f>HYPERLINK("https://stackoverflow.com/q/30487441", "30487441")</f>
        <v/>
      </c>
      <c r="B75" t="n">
        <v>0.176829268292683</v>
      </c>
    </row>
    <row r="76">
      <c r="A76">
        <f>HYPERLINK("https://stackoverflow.com/q/31434640", "31434640")</f>
        <v/>
      </c>
      <c r="B76" t="n">
        <v>0.1732456140350877</v>
      </c>
    </row>
    <row r="77">
      <c r="A77">
        <f>HYPERLINK("https://stackoverflow.com/q/31942969", "31942969")</f>
        <v/>
      </c>
      <c r="B77" t="n">
        <v>0.1413502109704642</v>
      </c>
    </row>
    <row r="78">
      <c r="A78">
        <f>HYPERLINK("https://stackoverflow.com/q/31990161", "31990161")</f>
        <v/>
      </c>
      <c r="B78" t="n">
        <v>0.2866666666666667</v>
      </c>
    </row>
    <row r="79">
      <c r="A79">
        <f>HYPERLINK("https://stackoverflow.com/q/32306914", "32306914")</f>
        <v/>
      </c>
      <c r="B79" t="n">
        <v>0.1597222222222222</v>
      </c>
    </row>
    <row r="80">
      <c r="A80">
        <f>HYPERLINK("https://stackoverflow.com/q/32512054", "32512054")</f>
        <v/>
      </c>
      <c r="B80" t="n">
        <v>0.1703216374269006</v>
      </c>
    </row>
    <row r="81">
      <c r="A81">
        <f>HYPERLINK("https://stackoverflow.com/q/32750425", "32750425")</f>
        <v/>
      </c>
      <c r="B81" t="n">
        <v>0.1388888888888889</v>
      </c>
    </row>
    <row r="82">
      <c r="A82">
        <f>HYPERLINK("https://stackoverflow.com/q/33016067", "33016067")</f>
        <v/>
      </c>
      <c r="B82" t="n">
        <v>0.1469298245614035</v>
      </c>
    </row>
    <row r="83">
      <c r="A83">
        <f>HYPERLINK("https://stackoverflow.com/q/33048763", "33048763")</f>
        <v/>
      </c>
      <c r="B83" t="n">
        <v>0.1567164179104478</v>
      </c>
    </row>
    <row r="84">
      <c r="A84">
        <f>HYPERLINK("https://stackoverflow.com/q/33616877", "33616877")</f>
        <v/>
      </c>
      <c r="B84" t="n">
        <v>0.1600877192982456</v>
      </c>
    </row>
    <row r="85">
      <c r="A85">
        <f>HYPERLINK("https://stackoverflow.com/q/34228425", "34228425")</f>
        <v/>
      </c>
      <c r="B85" t="n">
        <v>0.1684027777777778</v>
      </c>
    </row>
    <row r="86">
      <c r="A86">
        <f>HYPERLINK("https://stackoverflow.com/q/34510911", "34510911")</f>
        <v/>
      </c>
      <c r="B86" t="n">
        <v>0.1548148148148149</v>
      </c>
    </row>
    <row r="87">
      <c r="A87">
        <f>HYPERLINK("https://stackoverflow.com/q/34971515", "34971515")</f>
        <v/>
      </c>
      <c r="B87" t="n">
        <v>0.1442901234567902</v>
      </c>
    </row>
    <row r="88">
      <c r="A88">
        <f>HYPERLINK("https://stackoverflow.com/q/35066446", "35066446")</f>
        <v/>
      </c>
      <c r="B88" t="n">
        <v>0.1524691358024692</v>
      </c>
    </row>
    <row r="89">
      <c r="A89">
        <f>HYPERLINK("https://stackoverflow.com/q/35092415", "35092415")</f>
        <v/>
      </c>
      <c r="B89" t="n">
        <v>0.139943741209564</v>
      </c>
    </row>
    <row r="90">
      <c r="A90">
        <f>HYPERLINK("https://stackoverflow.com/q/35343564", "35343564")</f>
        <v/>
      </c>
      <c r="B90" t="n">
        <v>0.1578590785907859</v>
      </c>
    </row>
    <row r="91">
      <c r="A91">
        <f>HYPERLINK("https://stackoverflow.com/q/35414315", "35414315")</f>
        <v/>
      </c>
      <c r="B91" t="n">
        <v>0.1293402777777778</v>
      </c>
    </row>
    <row r="92">
      <c r="A92">
        <f>HYPERLINK("https://stackoverflow.com/q/35569887", "35569887")</f>
        <v/>
      </c>
      <c r="B92" t="n">
        <v>0.145925925925926</v>
      </c>
    </row>
    <row r="93">
      <c r="A93">
        <f>HYPERLINK("https://stackoverflow.com/q/35618897", "35618897")</f>
        <v/>
      </c>
      <c r="B93" t="n">
        <v>0.1618357487922706</v>
      </c>
    </row>
    <row r="94">
      <c r="A94">
        <f>HYPERLINK("https://stackoverflow.com/q/35660296", "35660296")</f>
        <v/>
      </c>
      <c r="B94" t="n">
        <v>0.1166666666666667</v>
      </c>
    </row>
    <row r="95">
      <c r="A95">
        <f>HYPERLINK("https://stackoverflow.com/q/35677362", "35677362")</f>
        <v/>
      </c>
      <c r="B95" t="n">
        <v>0.1448412698412699</v>
      </c>
    </row>
    <row r="96">
      <c r="A96">
        <f>HYPERLINK("https://stackoverflow.com/q/36766698", "36766698")</f>
        <v/>
      </c>
      <c r="B96" t="n">
        <v>0.1547619047619048</v>
      </c>
    </row>
    <row r="97">
      <c r="A97">
        <f>HYPERLINK("https://stackoverflow.com/q/37020959", "37020959")</f>
        <v/>
      </c>
      <c r="B97" t="n">
        <v>0.1783625730994153</v>
      </c>
    </row>
    <row r="98">
      <c r="A98">
        <f>HYPERLINK("https://stackoverflow.com/q/37125043", "37125043")</f>
        <v/>
      </c>
      <c r="B98" t="n">
        <v>0.2803921568627452</v>
      </c>
    </row>
    <row r="99">
      <c r="A99">
        <f>HYPERLINK("https://stackoverflow.com/q/37306094", "37306094")</f>
        <v/>
      </c>
      <c r="B99" t="n">
        <v>0.1957264957264958</v>
      </c>
    </row>
    <row r="100">
      <c r="A100">
        <f>HYPERLINK("https://stackoverflow.com/q/38071825", "38071825")</f>
        <v/>
      </c>
      <c r="B100" t="n">
        <v>0.2405437352245862</v>
      </c>
    </row>
    <row r="101">
      <c r="A101">
        <f>HYPERLINK("https://stackoverflow.com/q/38342186", "38342186")</f>
        <v/>
      </c>
      <c r="B101" t="n">
        <v>0.1935897435897436</v>
      </c>
    </row>
    <row r="102">
      <c r="A102">
        <f>HYPERLINK("https://stackoverflow.com/q/38434097", "38434097")</f>
        <v/>
      </c>
      <c r="B102" t="n">
        <v>0.1549019607843138</v>
      </c>
    </row>
    <row r="103">
      <c r="A103">
        <f>HYPERLINK("https://stackoverflow.com/q/38532528", "38532528")</f>
        <v/>
      </c>
      <c r="B103" t="n">
        <v>0.1788432267884323</v>
      </c>
    </row>
    <row r="104">
      <c r="A104">
        <f>HYPERLINK("https://stackoverflow.com/q/38556074", "38556074")</f>
        <v/>
      </c>
      <c r="B104" t="n">
        <v>0.2140151515151515</v>
      </c>
    </row>
    <row r="105">
      <c r="A105">
        <f>HYPERLINK("https://stackoverflow.com/q/38568792", "38568792")</f>
        <v/>
      </c>
      <c r="B105" t="n">
        <v>0.2667766776677668</v>
      </c>
    </row>
    <row r="106">
      <c r="A106">
        <f>HYPERLINK("https://stackoverflow.com/q/38688679", "38688679")</f>
        <v/>
      </c>
      <c r="B106" t="n">
        <v>0.1493055555555555</v>
      </c>
    </row>
    <row r="107">
      <c r="A107">
        <f>HYPERLINK("https://stackoverflow.com/q/39108557", "39108557")</f>
        <v/>
      </c>
      <c r="B107" t="n">
        <v>0.1773989898989899</v>
      </c>
    </row>
    <row r="108">
      <c r="A108">
        <f>HYPERLINK("https://stackoverflow.com/q/39320810", "39320810")</f>
        <v/>
      </c>
      <c r="B108" t="n">
        <v>0.1361788617886179</v>
      </c>
    </row>
    <row r="109">
      <c r="A109">
        <f>HYPERLINK("https://stackoverflow.com/q/39386670", "39386670")</f>
        <v/>
      </c>
      <c r="B109" t="n">
        <v>0.2362514029180695</v>
      </c>
    </row>
    <row r="110">
      <c r="A110">
        <f>HYPERLINK("https://stackoverflow.com/q/39537567", "39537567")</f>
        <v/>
      </c>
      <c r="B110" t="n">
        <v>0.1899509803921569</v>
      </c>
    </row>
    <row r="111">
      <c r="A111">
        <f>HYPERLINK("https://stackoverflow.com/q/39895345", "39895345")</f>
        <v/>
      </c>
      <c r="B111" t="n">
        <v>0.2558685446009391</v>
      </c>
    </row>
    <row r="112">
      <c r="A112">
        <f>HYPERLINK("https://stackoverflow.com/q/40064989", "40064989")</f>
        <v/>
      </c>
      <c r="B112" t="n">
        <v>0.121283255086072</v>
      </c>
    </row>
    <row r="113">
      <c r="A113">
        <f>HYPERLINK("https://stackoverflow.com/q/40596332", "40596332")</f>
        <v/>
      </c>
      <c r="B113" t="n">
        <v>0.4335106382978723</v>
      </c>
    </row>
    <row r="114">
      <c r="A114">
        <f>HYPERLINK("https://stackoverflow.com/q/40642721", "40642721")</f>
        <v/>
      </c>
      <c r="B114" t="n">
        <v>0.1803995006242197</v>
      </c>
    </row>
    <row r="115">
      <c r="A115">
        <f>HYPERLINK("https://stackoverflow.com/q/40797686", "40797686")</f>
        <v/>
      </c>
      <c r="B115" t="n">
        <v>0.2637426900584796</v>
      </c>
    </row>
    <row r="116">
      <c r="A116">
        <f>HYPERLINK("https://stackoverflow.com/q/40871998", "40871998")</f>
        <v/>
      </c>
      <c r="B116" t="n">
        <v>0.1223723723723724</v>
      </c>
    </row>
    <row r="117">
      <c r="A117">
        <f>HYPERLINK("https://stackoverflow.com/q/40942931", "40942931")</f>
        <v/>
      </c>
      <c r="B117" t="n">
        <v>0.1557377049180328</v>
      </c>
    </row>
    <row r="118">
      <c r="A118">
        <f>HYPERLINK("https://stackoverflow.com/q/41272558", "41272558")</f>
        <v/>
      </c>
      <c r="B118" t="n">
        <v>0.1805555555555556</v>
      </c>
    </row>
    <row r="119">
      <c r="A119">
        <f>HYPERLINK("https://stackoverflow.com/q/41420363", "41420363")</f>
        <v/>
      </c>
      <c r="B119" t="n">
        <v>0.2244444444444444</v>
      </c>
    </row>
    <row r="120">
      <c r="A120">
        <f>HYPERLINK("https://stackoverflow.com/q/41438021", "41438021")</f>
        <v/>
      </c>
      <c r="B120" t="n">
        <v>0.1531339031339032</v>
      </c>
    </row>
    <row r="121">
      <c r="A121">
        <f>HYPERLINK("https://stackoverflow.com/q/41469924", "41469924")</f>
        <v/>
      </c>
      <c r="B121" t="n">
        <v>0.1418918918918919</v>
      </c>
    </row>
    <row r="122">
      <c r="A122">
        <f>HYPERLINK("https://stackoverflow.com/q/41827855", "41827855")</f>
        <v/>
      </c>
      <c r="B122" t="n">
        <v>0.1954545454545454</v>
      </c>
    </row>
    <row r="123">
      <c r="A123">
        <f>HYPERLINK("https://stackoverflow.com/q/41994114", "41994114")</f>
        <v/>
      </c>
      <c r="B123" t="n">
        <v>0.2072879330943847</v>
      </c>
    </row>
    <row r="124">
      <c r="A124">
        <f>HYPERLINK("https://stackoverflow.com/q/42254535", "42254535")</f>
        <v/>
      </c>
      <c r="B124" t="n">
        <v>0.1137566137566138</v>
      </c>
    </row>
    <row r="125">
      <c r="A125">
        <f>HYPERLINK("https://stackoverflow.com/q/42277585", "42277585")</f>
        <v/>
      </c>
      <c r="B125" t="n">
        <v>0.269927536231884</v>
      </c>
    </row>
    <row r="126">
      <c r="A126">
        <f>HYPERLINK("https://stackoverflow.com/q/42444198", "42444198")</f>
        <v/>
      </c>
      <c r="B126" t="n">
        <v>0.200960219478738</v>
      </c>
    </row>
    <row r="127">
      <c r="A127">
        <f>HYPERLINK("https://stackoverflow.com/q/42484228", "42484228")</f>
        <v/>
      </c>
      <c r="B127" t="n">
        <v>0.1727430555555556</v>
      </c>
    </row>
    <row r="128">
      <c r="A128">
        <f>HYPERLINK("https://stackoverflow.com/q/42530654", "42530654")</f>
        <v/>
      </c>
      <c r="B128" t="n">
        <v>0.1977124183006536</v>
      </c>
    </row>
    <row r="129">
      <c r="A129">
        <f>HYPERLINK("https://stackoverflow.com/q/42946766", "42946766")</f>
        <v/>
      </c>
      <c r="B129" t="n">
        <v>0.2829861111111111</v>
      </c>
    </row>
    <row r="130">
      <c r="A130">
        <f>HYPERLINK("https://stackoverflow.com/q/43201890", "43201890")</f>
        <v/>
      </c>
      <c r="B130" t="n">
        <v>0.2120500782472614</v>
      </c>
    </row>
    <row r="131">
      <c r="A131">
        <f>HYPERLINK("https://stackoverflow.com/q/43299948", "43299948")</f>
        <v/>
      </c>
      <c r="B131" t="n">
        <v>0.1796296296296296</v>
      </c>
    </row>
    <row r="132">
      <c r="A132">
        <f>HYPERLINK("https://stackoverflow.com/q/43549104", "43549104")</f>
        <v/>
      </c>
      <c r="B132" t="n">
        <v>0.1416275430359938</v>
      </c>
    </row>
    <row r="133">
      <c r="A133">
        <f>HYPERLINK("https://stackoverflow.com/q/43589592", "43589592")</f>
        <v/>
      </c>
      <c r="B133" t="n">
        <v>0.1776406035665295</v>
      </c>
    </row>
    <row r="134">
      <c r="A134">
        <f>HYPERLINK("https://stackoverflow.com/q/43837603", "43837603")</f>
        <v/>
      </c>
      <c r="B134" t="n">
        <v>0.1461538461538462</v>
      </c>
    </row>
    <row r="135">
      <c r="A135">
        <f>HYPERLINK("https://stackoverflow.com/q/43877814", "43877814")</f>
        <v/>
      </c>
      <c r="B135" t="n">
        <v>0.2469746974697469</v>
      </c>
    </row>
    <row r="136">
      <c r="A136">
        <f>HYPERLINK("https://stackoverflow.com/q/43906526", "43906526")</f>
        <v/>
      </c>
      <c r="B136" t="n">
        <v>0.232078853046595</v>
      </c>
    </row>
    <row r="137">
      <c r="A137">
        <f>HYPERLINK("https://stackoverflow.com/q/43937563", "43937563")</f>
        <v/>
      </c>
      <c r="B137" t="n">
        <v>0.2155555555555556</v>
      </c>
    </row>
    <row r="138">
      <c r="A138">
        <f>HYPERLINK("https://stackoverflow.com/q/43995641", "43995641")</f>
        <v/>
      </c>
      <c r="B138" t="n">
        <v>0.1361111111111112</v>
      </c>
    </row>
    <row r="139">
      <c r="A139">
        <f>HYPERLINK("https://stackoverflow.com/q/44050836", "44050836")</f>
        <v/>
      </c>
      <c r="B139" t="n">
        <v>0.1256410256410257</v>
      </c>
    </row>
    <row r="140">
      <c r="A140">
        <f>HYPERLINK("https://stackoverflow.com/q/44111993", "44111993")</f>
        <v/>
      </c>
      <c r="B140" t="n">
        <v>0.3485449735449736</v>
      </c>
    </row>
    <row r="141">
      <c r="A141">
        <f>HYPERLINK("https://stackoverflow.com/q/44525150", "44525150")</f>
        <v/>
      </c>
      <c r="B141" t="n">
        <v>0.1263440860215054</v>
      </c>
    </row>
    <row r="142">
      <c r="A142">
        <f>HYPERLINK("https://stackoverflow.com/q/44931104", "44931104")</f>
        <v/>
      </c>
      <c r="B142" t="n">
        <v>0.2216828478964401</v>
      </c>
    </row>
    <row r="143">
      <c r="A143">
        <f>HYPERLINK("https://stackoverflow.com/q/44963674", "44963674")</f>
        <v/>
      </c>
      <c r="B143" t="n">
        <v>0.169479606188467</v>
      </c>
    </row>
    <row r="144">
      <c r="A144">
        <f>HYPERLINK("https://stackoverflow.com/q/45310234", "45310234")</f>
        <v/>
      </c>
      <c r="B144" t="n">
        <v>0.1948148148148148</v>
      </c>
    </row>
    <row r="145">
      <c r="A145">
        <f>HYPERLINK("https://stackoverflow.com/q/45442784", "45442784")</f>
        <v/>
      </c>
      <c r="B145" t="n">
        <v>0.2080610021786492</v>
      </c>
    </row>
    <row r="146">
      <c r="A146">
        <f>HYPERLINK("https://stackoverflow.com/q/45563892", "45563892")</f>
        <v/>
      </c>
      <c r="B146" t="n">
        <v>0.1580459770114943</v>
      </c>
    </row>
    <row r="147">
      <c r="A147">
        <f>HYPERLINK("https://stackoverflow.com/q/45602479", "45602479")</f>
        <v/>
      </c>
      <c r="B147" t="n">
        <v>0.1634366925064599</v>
      </c>
    </row>
    <row r="148">
      <c r="A148">
        <f>HYPERLINK("https://stackoverflow.com/q/45678498", "45678498")</f>
        <v/>
      </c>
      <c r="B148" t="n">
        <v>0.239803094233474</v>
      </c>
    </row>
    <row r="149">
      <c r="A149">
        <f>HYPERLINK("https://stackoverflow.com/q/45802802", "45802802")</f>
        <v/>
      </c>
      <c r="B149" t="n">
        <v>0.1479400749063671</v>
      </c>
    </row>
    <row r="150">
      <c r="A150">
        <f>HYPERLINK("https://stackoverflow.com/q/45824743", "45824743")</f>
        <v/>
      </c>
      <c r="B150" t="n">
        <v>0.1666666666666667</v>
      </c>
    </row>
    <row r="151">
      <c r="A151">
        <f>HYPERLINK("https://stackoverflow.com/q/45896488", "45896488")</f>
        <v/>
      </c>
      <c r="B151" t="n">
        <v>0.2291666666666666</v>
      </c>
    </row>
    <row r="152">
      <c r="A152">
        <f>HYPERLINK("https://stackoverflow.com/q/45909358", "45909358")</f>
        <v/>
      </c>
      <c r="B152" t="n">
        <v>0.1607407407407407</v>
      </c>
    </row>
    <row r="153">
      <c r="A153">
        <f>HYPERLINK("https://stackoverflow.com/q/45963371", "45963371")</f>
        <v/>
      </c>
      <c r="B153" t="n">
        <v>0.1496732026143791</v>
      </c>
    </row>
    <row r="154">
      <c r="A154">
        <f>HYPERLINK("https://stackoverflow.com/q/45978094", "45978094")</f>
        <v/>
      </c>
      <c r="B154" t="n">
        <v>0.2152777777777778</v>
      </c>
    </row>
    <row r="155">
      <c r="A155">
        <f>HYPERLINK("https://stackoverflow.com/q/46090082", "46090082")</f>
        <v/>
      </c>
      <c r="B155" t="n">
        <v>0.1517094017094017</v>
      </c>
    </row>
    <row r="156">
      <c r="A156">
        <f>HYPERLINK("https://stackoverflow.com/q/46195839", "46195839")</f>
        <v/>
      </c>
      <c r="B156" t="n">
        <v>0.2158119658119658</v>
      </c>
    </row>
    <row r="157">
      <c r="A157">
        <f>HYPERLINK("https://stackoverflow.com/q/46238759", "46238759")</f>
        <v/>
      </c>
      <c r="B157" t="n">
        <v>0.2017195767195767</v>
      </c>
    </row>
    <row r="158">
      <c r="A158">
        <f>HYPERLINK("https://stackoverflow.com/q/46295367", "46295367")</f>
        <v/>
      </c>
      <c r="B158" t="n">
        <v>0.2202614379084968</v>
      </c>
    </row>
    <row r="159">
      <c r="A159">
        <f>HYPERLINK("https://stackoverflow.com/q/46340789", "46340789")</f>
        <v/>
      </c>
      <c r="B159" t="n">
        <v>0.1102564102564103</v>
      </c>
    </row>
    <row r="160">
      <c r="A160">
        <f>HYPERLINK("https://stackoverflow.com/q/46342043", "46342043")</f>
        <v/>
      </c>
      <c r="B160" t="n">
        <v>0.2564599483204134</v>
      </c>
    </row>
    <row r="161">
      <c r="A161">
        <f>HYPERLINK("https://stackoverflow.com/q/46417978", "46417978")</f>
        <v/>
      </c>
      <c r="B161" t="n">
        <v>0.185925925925926</v>
      </c>
    </row>
    <row r="162">
      <c r="A162">
        <f>HYPERLINK("https://stackoverflow.com/q/46447525", "46447525")</f>
        <v/>
      </c>
      <c r="B162" t="n">
        <v>0.1412037037037038</v>
      </c>
    </row>
    <row r="163">
      <c r="A163">
        <f>HYPERLINK("https://stackoverflow.com/q/46558510", "46558510")</f>
        <v/>
      </c>
      <c r="B163" t="n">
        <v>0.1643518518518519</v>
      </c>
    </row>
    <row r="164">
      <c r="A164">
        <f>HYPERLINK("https://stackoverflow.com/q/46608926", "46608926")</f>
        <v/>
      </c>
      <c r="B164" t="n">
        <v>0.158641975308642</v>
      </c>
    </row>
    <row r="165">
      <c r="A165">
        <f>HYPERLINK("https://stackoverflow.com/q/46776819", "46776819")</f>
        <v/>
      </c>
      <c r="B165" t="n">
        <v>0.4280821917808219</v>
      </c>
    </row>
    <row r="166">
      <c r="A166">
        <f>HYPERLINK("https://stackoverflow.com/q/46776955", "46776955")</f>
        <v/>
      </c>
      <c r="B166" t="n">
        <v>0.1351224105461394</v>
      </c>
    </row>
    <row r="167">
      <c r="A167">
        <f>HYPERLINK("https://stackoverflow.com/q/47107774", "47107774")</f>
        <v/>
      </c>
      <c r="B167" t="n">
        <v>0.1613756613756614</v>
      </c>
    </row>
    <row r="168">
      <c r="A168">
        <f>HYPERLINK("https://stackoverflow.com/q/47174045", "47174045")</f>
        <v/>
      </c>
      <c r="B168" t="n">
        <v>0.1833930704898447</v>
      </c>
    </row>
    <row r="169">
      <c r="A169">
        <f>HYPERLINK("https://stackoverflow.com/q/47178968", "47178968")</f>
        <v/>
      </c>
      <c r="B169" t="n">
        <v>0.1790123456790124</v>
      </c>
    </row>
    <row r="170">
      <c r="A170">
        <f>HYPERLINK("https://stackoverflow.com/q/47194805", "47194805")</f>
        <v/>
      </c>
      <c r="B170" t="n">
        <v>0.1905766526019691</v>
      </c>
    </row>
    <row r="171">
      <c r="A171">
        <f>HYPERLINK("https://stackoverflow.com/q/47236477", "47236477")</f>
        <v/>
      </c>
      <c r="B171" t="n">
        <v>0.1666666666666667</v>
      </c>
    </row>
    <row r="172">
      <c r="A172">
        <f>HYPERLINK("https://stackoverflow.com/q/47305630", "47305630")</f>
        <v/>
      </c>
      <c r="B172" t="n">
        <v>0.1445707070707071</v>
      </c>
    </row>
    <row r="173">
      <c r="A173">
        <f>HYPERLINK("https://stackoverflow.com/q/47358219", "47358219")</f>
        <v/>
      </c>
      <c r="B173" t="n">
        <v>0.1723856209150327</v>
      </c>
    </row>
    <row r="174">
      <c r="A174">
        <f>HYPERLINK("https://stackoverflow.com/q/47378071", "47378071")</f>
        <v/>
      </c>
      <c r="B174" t="n">
        <v>0.1651017214397497</v>
      </c>
    </row>
    <row r="175">
      <c r="A175">
        <f>HYPERLINK("https://stackoverflow.com/q/47430596", "47430596")</f>
        <v/>
      </c>
      <c r="B175" t="n">
        <v>0.155982905982906</v>
      </c>
    </row>
    <row r="176">
      <c r="A176">
        <f>HYPERLINK("https://stackoverflow.com/q/47497901", "47497901")</f>
        <v/>
      </c>
      <c r="B176" t="n">
        <v>0.1593915343915344</v>
      </c>
    </row>
    <row r="177">
      <c r="A177">
        <f>HYPERLINK("https://stackoverflow.com/q/47628734", "47628734")</f>
        <v/>
      </c>
      <c r="B177" t="n">
        <v>0.1313725490196079</v>
      </c>
    </row>
    <row r="178">
      <c r="A178">
        <f>HYPERLINK("https://stackoverflow.com/q/47742984", "47742984")</f>
        <v/>
      </c>
      <c r="B178" t="n">
        <v>0.1863572433192686</v>
      </c>
    </row>
    <row r="179">
      <c r="A179">
        <f>HYPERLINK("https://stackoverflow.com/q/47886587", "47886587")</f>
        <v/>
      </c>
      <c r="B179" t="n">
        <v>0.1220930232558139</v>
      </c>
    </row>
    <row r="180">
      <c r="A180">
        <f>HYPERLINK("https://stackoverflow.com/q/47910518", "47910518")</f>
        <v/>
      </c>
      <c r="B180" t="n">
        <v>0.1562091503267974</v>
      </c>
    </row>
    <row r="181">
      <c r="A181">
        <f>HYPERLINK("https://stackoverflow.com/q/48520584", "48520584")</f>
        <v/>
      </c>
      <c r="B181" t="n">
        <v>0.1550580431177447</v>
      </c>
    </row>
    <row r="182">
      <c r="A182">
        <f>HYPERLINK("https://stackoverflow.com/q/48556498", "48556498")</f>
        <v/>
      </c>
      <c r="B182" t="n">
        <v>0.1363636363636364</v>
      </c>
    </row>
    <row r="183">
      <c r="A183">
        <f>HYPERLINK("https://stackoverflow.com/q/48611557", "48611557")</f>
        <v/>
      </c>
      <c r="B183" t="n">
        <v>0.189594356261023</v>
      </c>
    </row>
    <row r="184">
      <c r="A184">
        <f>HYPERLINK("https://stackoverflow.com/q/48628269", "48628269")</f>
        <v/>
      </c>
      <c r="B184" t="n">
        <v>0.215472481827622</v>
      </c>
    </row>
    <row r="185">
      <c r="A185">
        <f>HYPERLINK("https://stackoverflow.com/q/48761222", "48761222")</f>
        <v/>
      </c>
      <c r="B185" t="n">
        <v>0.157936507936508</v>
      </c>
    </row>
    <row r="186">
      <c r="A186">
        <f>HYPERLINK("https://stackoverflow.com/q/48837776", "48837776")</f>
        <v/>
      </c>
      <c r="B186" t="n">
        <v>0.2307256235827664</v>
      </c>
    </row>
    <row r="187">
      <c r="A187">
        <f>HYPERLINK("https://stackoverflow.com/q/48865565", "48865565")</f>
        <v/>
      </c>
      <c r="B187" t="n">
        <v>0.1986301369863014</v>
      </c>
    </row>
    <row r="188">
      <c r="A188">
        <f>HYPERLINK("https://stackoverflow.com/q/48871444", "48871444")</f>
        <v/>
      </c>
      <c r="B188" t="n">
        <v>0.165144596651446</v>
      </c>
    </row>
    <row r="189">
      <c r="A189">
        <f>HYPERLINK("https://stackoverflow.com/q/48881818", "48881818")</f>
        <v/>
      </c>
      <c r="B189" t="n">
        <v>0.2030864197530864</v>
      </c>
    </row>
    <row r="190">
      <c r="A190">
        <f>HYPERLINK("https://stackoverflow.com/q/48897493", "48897493")</f>
        <v/>
      </c>
      <c r="B190" t="n">
        <v>0.1713615023474178</v>
      </c>
    </row>
    <row r="191">
      <c r="A191">
        <f>HYPERLINK("https://stackoverflow.com/q/49106800", "49106800")</f>
        <v/>
      </c>
      <c r="B191" t="n">
        <v>0.1433470507544582</v>
      </c>
    </row>
    <row r="192">
      <c r="A192">
        <f>HYPERLINK("https://stackoverflow.com/q/49148407", "49148407")</f>
        <v/>
      </c>
      <c r="B192" t="n">
        <v>0.1312399355877617</v>
      </c>
    </row>
    <row r="193">
      <c r="A193">
        <f>HYPERLINK("https://stackoverflow.com/q/49311336", "49311336")</f>
        <v/>
      </c>
      <c r="B193" t="n">
        <v>0.1478632478632479</v>
      </c>
    </row>
    <row r="194">
      <c r="A194">
        <f>HYPERLINK("https://stackoverflow.com/q/49666940", "49666940")</f>
        <v/>
      </c>
      <c r="B194" t="n">
        <v>0.2414529914529914</v>
      </c>
    </row>
    <row r="195">
      <c r="A195">
        <f>HYPERLINK("https://stackoverflow.com/q/49669653", "49669653")</f>
        <v/>
      </c>
      <c r="B195" t="n">
        <v>0.124561403508772</v>
      </c>
    </row>
    <row r="196">
      <c r="A196">
        <f>HYPERLINK("https://stackoverflow.com/q/49670353", "49670353")</f>
        <v/>
      </c>
      <c r="B196" t="n">
        <v>0.1846846846846847</v>
      </c>
    </row>
    <row r="197">
      <c r="A197">
        <f>HYPERLINK("https://stackoverflow.com/q/49789544", "49789544")</f>
        <v/>
      </c>
      <c r="B197" t="n">
        <v>0.2027777777777778</v>
      </c>
    </row>
    <row r="198">
      <c r="A198">
        <f>HYPERLINK("https://stackoverflow.com/q/49997339", "49997339")</f>
        <v/>
      </c>
      <c r="B198" t="n">
        <v>0.1881944444444444</v>
      </c>
    </row>
    <row r="199">
      <c r="A199">
        <f>HYPERLINK("https://stackoverflow.com/q/50285253", "50285253")</f>
        <v/>
      </c>
      <c r="B199" t="n">
        <v>0.2123655913978495</v>
      </c>
    </row>
    <row r="200">
      <c r="A200">
        <f>HYPERLINK("https://stackoverflow.com/q/50299058", "50299058")</f>
        <v/>
      </c>
      <c r="B200" t="n">
        <v>0.2064564564564565</v>
      </c>
    </row>
    <row r="201">
      <c r="A201">
        <f>HYPERLINK("https://stackoverflow.com/q/50326508", "50326508")</f>
        <v/>
      </c>
      <c r="B201" t="n">
        <v>0.1798088410991636</v>
      </c>
    </row>
    <row r="202">
      <c r="A202">
        <f>HYPERLINK("https://stackoverflow.com/q/50326783", "50326783")</f>
        <v/>
      </c>
      <c r="B202" t="n">
        <v>0.1218905472636816</v>
      </c>
    </row>
    <row r="203">
      <c r="A203">
        <f>HYPERLINK("https://stackoverflow.com/q/50330121", "50330121")</f>
        <v/>
      </c>
      <c r="B203" t="n">
        <v>0.1914414414414415</v>
      </c>
    </row>
    <row r="204">
      <c r="A204">
        <f>HYPERLINK("https://stackoverflow.com/q/50378352", "50378352")</f>
        <v/>
      </c>
      <c r="B204" t="n">
        <v>0.3373983739837398</v>
      </c>
    </row>
    <row r="205">
      <c r="A205">
        <f>HYPERLINK("https://stackoverflow.com/q/50635277", "50635277")</f>
        <v/>
      </c>
      <c r="B205" t="n">
        <v>0.1290598290598291</v>
      </c>
    </row>
    <row r="206">
      <c r="A206">
        <f>HYPERLINK("https://stackoverflow.com/q/50705737", "50705737")</f>
        <v/>
      </c>
      <c r="B206" t="n">
        <v>0.3107448107448106</v>
      </c>
    </row>
    <row r="207">
      <c r="A207">
        <f>HYPERLINK("https://stackoverflow.com/q/50713215", "50713215")</f>
        <v/>
      </c>
      <c r="B207" t="n">
        <v>0.1713615023474179</v>
      </c>
    </row>
    <row r="208">
      <c r="A208">
        <f>HYPERLINK("https://stackoverflow.com/q/50766363", "50766363")</f>
        <v/>
      </c>
      <c r="B208" t="n">
        <v>0.2323848238482385</v>
      </c>
    </row>
    <row r="209">
      <c r="A209">
        <f>HYPERLINK("https://stackoverflow.com/q/50829992", "50829992")</f>
        <v/>
      </c>
      <c r="B209" t="n">
        <v>0.2621527777777778</v>
      </c>
    </row>
    <row r="210">
      <c r="A210">
        <f>HYPERLINK("https://stackoverflow.com/q/50977178", "50977178")</f>
        <v/>
      </c>
      <c r="B210" t="n">
        <v>0.2822671156004489</v>
      </c>
    </row>
    <row r="211">
      <c r="A211">
        <f>HYPERLINK("https://stackoverflow.com/q/50980779", "50980779")</f>
        <v/>
      </c>
      <c r="B211" t="n">
        <v>0.1540404040404041</v>
      </c>
    </row>
    <row r="212">
      <c r="A212">
        <f>HYPERLINK("https://stackoverflow.com/q/50986952", "50986952")</f>
        <v/>
      </c>
      <c r="B212" t="n">
        <v>0.1598079561042524</v>
      </c>
    </row>
    <row r="213">
      <c r="A213">
        <f>HYPERLINK("https://stackoverflow.com/q/51031354", "51031354")</f>
        <v/>
      </c>
      <c r="B213" t="n">
        <v>0.1903794037940379</v>
      </c>
    </row>
    <row r="214">
      <c r="A214">
        <f>HYPERLINK("https://stackoverflow.com/q/51066585", "51066585")</f>
        <v/>
      </c>
      <c r="B214" t="n">
        <v>0.173941798941799</v>
      </c>
    </row>
    <row r="215">
      <c r="A215">
        <f>HYPERLINK("https://stackoverflow.com/q/51151926", "51151926")</f>
        <v/>
      </c>
      <c r="B215" t="n">
        <v>0.2188755020080321</v>
      </c>
    </row>
    <row r="216">
      <c r="A216">
        <f>HYPERLINK("https://stackoverflow.com/q/51196057", "51196057")</f>
        <v/>
      </c>
      <c r="B216" t="n">
        <v>0.1801994301994302</v>
      </c>
    </row>
    <row r="217">
      <c r="A217">
        <f>HYPERLINK("https://stackoverflow.com/q/51352265", "51352265")</f>
        <v/>
      </c>
      <c r="B217" t="n">
        <v>0.2028714107365792</v>
      </c>
    </row>
    <row r="218">
      <c r="A218">
        <f>HYPERLINK("https://stackoverflow.com/q/51360587", "51360587")</f>
        <v/>
      </c>
      <c r="B218" t="n">
        <v>0.3508508508508508</v>
      </c>
    </row>
    <row r="219">
      <c r="A219">
        <f>HYPERLINK("https://stackoverflow.com/q/51369708", "51369708")</f>
        <v/>
      </c>
      <c r="B219" t="n">
        <v>0.158816425120773</v>
      </c>
    </row>
    <row r="220">
      <c r="A220">
        <f>HYPERLINK("https://stackoverflow.com/q/51398947", "51398947")</f>
        <v/>
      </c>
      <c r="B220" t="n">
        <v>0.1268768768768769</v>
      </c>
    </row>
    <row r="221">
      <c r="A221">
        <f>HYPERLINK("https://stackoverflow.com/q/51480081", "51480081")</f>
        <v/>
      </c>
      <c r="B221" t="n">
        <v>0.1611796982167353</v>
      </c>
    </row>
    <row r="222">
      <c r="A222">
        <f>HYPERLINK("https://stackoverflow.com/q/51545104", "51545104")</f>
        <v/>
      </c>
      <c r="B222" t="n">
        <v>0.1869114877589453</v>
      </c>
    </row>
    <row r="223">
      <c r="A223">
        <f>HYPERLINK("https://stackoverflow.com/q/51603118", "51603118")</f>
        <v/>
      </c>
      <c r="B223" t="n">
        <v>0.1729024943310657</v>
      </c>
    </row>
    <row r="224">
      <c r="A224">
        <f>HYPERLINK("https://stackoverflow.com/q/51665421", "51665421")</f>
        <v/>
      </c>
      <c r="B224" t="n">
        <v>0.2270833333333333</v>
      </c>
    </row>
    <row r="225">
      <c r="A225">
        <f>HYPERLINK("https://stackoverflow.com/q/51739637", "51739637")</f>
        <v/>
      </c>
      <c r="B225" t="n">
        <v>0.1618357487922705</v>
      </c>
    </row>
    <row r="226">
      <c r="A226">
        <f>HYPERLINK("https://stackoverflow.com/q/51845292", "51845292")</f>
        <v/>
      </c>
      <c r="B226" t="n">
        <v>0.2321092278719397</v>
      </c>
    </row>
    <row r="227">
      <c r="A227">
        <f>HYPERLINK("https://stackoverflow.com/q/51865601", "51865601")</f>
        <v/>
      </c>
      <c r="B227" t="n">
        <v>0.1313932980599648</v>
      </c>
    </row>
    <row r="228">
      <c r="A228">
        <f>HYPERLINK("https://stackoverflow.com/q/51964843", "51964843")</f>
        <v/>
      </c>
      <c r="B228" t="n">
        <v>0.142512077294686</v>
      </c>
    </row>
    <row r="229">
      <c r="A229">
        <f>HYPERLINK("https://stackoverflow.com/q/52070481", "52070481")</f>
        <v/>
      </c>
      <c r="B229" t="n">
        <v>0.2337962962962963</v>
      </c>
    </row>
    <row r="230">
      <c r="A230">
        <f>HYPERLINK("https://stackoverflow.com/q/52163958", "52163958")</f>
        <v/>
      </c>
      <c r="B230" t="n">
        <v>0.2208333333333334</v>
      </c>
    </row>
    <row r="231">
      <c r="A231">
        <f>HYPERLINK("https://stackoverflow.com/q/52421026", "52421026")</f>
        <v/>
      </c>
      <c r="B231" t="n">
        <v>0.192942942942943</v>
      </c>
    </row>
    <row r="232">
      <c r="A232">
        <f>HYPERLINK("https://stackoverflow.com/q/52492264", "52492264")</f>
        <v/>
      </c>
      <c r="B232" t="n">
        <v>0.2513550135501355</v>
      </c>
    </row>
    <row r="233">
      <c r="A233">
        <f>HYPERLINK("https://stackoverflow.com/q/52525320", "52525320")</f>
        <v/>
      </c>
      <c r="B233" t="n">
        <v>0.1473063973063974</v>
      </c>
    </row>
    <row r="234">
      <c r="A234">
        <f>HYPERLINK("https://stackoverflow.com/q/52529279", "52529279")</f>
        <v/>
      </c>
      <c r="B234" t="n">
        <v>0.149390243902439</v>
      </c>
    </row>
    <row r="235">
      <c r="A235">
        <f>HYPERLINK("https://stackoverflow.com/q/52534581", "52534581")</f>
        <v/>
      </c>
      <c r="B235" t="n">
        <v>0.1495726495726496</v>
      </c>
    </row>
    <row r="236">
      <c r="A236">
        <f>HYPERLINK("https://stackoverflow.com/q/52585467", "52585467")</f>
        <v/>
      </c>
      <c r="B236" t="n">
        <v>0.1571180555555556</v>
      </c>
    </row>
    <row r="237">
      <c r="A237">
        <f>HYPERLINK("https://stackoverflow.com/q/52890757", "52890757")</f>
        <v/>
      </c>
      <c r="B237" t="n">
        <v>0.2369901547116737</v>
      </c>
    </row>
    <row r="238">
      <c r="A238">
        <f>HYPERLINK("https://stackoverflow.com/q/52958536", "52958536")</f>
        <v/>
      </c>
      <c r="B238" t="n">
        <v>0.1371527777777778</v>
      </c>
    </row>
    <row r="239">
      <c r="A239">
        <f>HYPERLINK("https://stackoverflow.com/q/52961393", "52961393")</f>
        <v/>
      </c>
      <c r="B239" t="n">
        <v>0.2109304426377597</v>
      </c>
    </row>
    <row r="240">
      <c r="A240">
        <f>HYPERLINK("https://stackoverflow.com/q/53027157", "53027157")</f>
        <v/>
      </c>
      <c r="B240" t="n">
        <v>0.1829765545361875</v>
      </c>
    </row>
    <row r="241">
      <c r="A241">
        <f>HYPERLINK("https://stackoverflow.com/q/53082382", "53082382")</f>
        <v/>
      </c>
      <c r="B241" t="n">
        <v>0.1284153005464481</v>
      </c>
    </row>
    <row r="242">
      <c r="A242">
        <f>HYPERLINK("https://stackoverflow.com/q/53095373", "53095373")</f>
        <v/>
      </c>
      <c r="B242" t="n">
        <v>0.1483918128654971</v>
      </c>
    </row>
    <row r="243">
      <c r="A243">
        <f>HYPERLINK("https://stackoverflow.com/q/53287555", "53287555")</f>
        <v/>
      </c>
      <c r="B243" t="n">
        <v>0.1581632653061225</v>
      </c>
    </row>
    <row r="244">
      <c r="A244">
        <f>HYPERLINK("https://stackoverflow.com/q/53433521", "53433521")</f>
        <v/>
      </c>
      <c r="B244" t="n">
        <v>0.1592140921409214</v>
      </c>
    </row>
    <row r="245">
      <c r="A245">
        <f>HYPERLINK("https://stackoverflow.com/q/53449627", "53449627")</f>
        <v/>
      </c>
      <c r="B245" t="n">
        <v>0.2322751322751322</v>
      </c>
    </row>
    <row r="246">
      <c r="A246">
        <f>HYPERLINK("https://stackoverflow.com/q/53472963", "53472963")</f>
        <v/>
      </c>
      <c r="B246" t="n">
        <v>0.1761633428300095</v>
      </c>
    </row>
    <row r="247">
      <c r="A247">
        <f>HYPERLINK("https://stackoverflow.com/q/53518146", "53518146")</f>
        <v/>
      </c>
      <c r="B247" t="n">
        <v>0.1341269841269842</v>
      </c>
    </row>
    <row r="248">
      <c r="A248">
        <f>HYPERLINK("https://stackoverflow.com/q/53618469", "53618469")</f>
        <v/>
      </c>
      <c r="B248" t="n">
        <v>0.1328502415458938</v>
      </c>
    </row>
    <row r="249">
      <c r="A249">
        <f>HYPERLINK("https://stackoverflow.com/q/53623673", "53623673")</f>
        <v/>
      </c>
      <c r="B249" t="n">
        <v>0.1736736736736737</v>
      </c>
    </row>
    <row r="250">
      <c r="A250">
        <f>HYPERLINK("https://stackoverflow.com/q/53664484", "53664484")</f>
        <v/>
      </c>
      <c r="B250" t="n">
        <v>0.2424924924924926</v>
      </c>
    </row>
    <row r="251">
      <c r="A251">
        <f>HYPERLINK("https://stackoverflow.com/q/53669169", "53669169")</f>
        <v/>
      </c>
      <c r="B251" t="n">
        <v>0.1526019690576653</v>
      </c>
    </row>
    <row r="252">
      <c r="A252">
        <f>HYPERLINK("https://stackoverflow.com/q/53729079", "53729079")</f>
        <v/>
      </c>
      <c r="B252" t="n">
        <v>0.1258680555555556</v>
      </c>
    </row>
    <row r="253">
      <c r="A253">
        <f>HYPERLINK("https://stackoverflow.com/q/53801839", "53801839")</f>
        <v/>
      </c>
      <c r="B253" t="n">
        <v>0.2578027465667915</v>
      </c>
    </row>
    <row r="254">
      <c r="A254">
        <f>HYPERLINK("https://stackoverflow.com/q/54060686", "54060686")</f>
        <v/>
      </c>
      <c r="B254" t="n">
        <v>0.392512077294686</v>
      </c>
    </row>
    <row r="255">
      <c r="A255">
        <f>HYPERLINK("https://stackoverflow.com/q/54069553", "54069553")</f>
        <v/>
      </c>
      <c r="B255" t="n">
        <v>0.1666666666666667</v>
      </c>
    </row>
    <row r="256">
      <c r="A256">
        <f>HYPERLINK("https://stackoverflow.com/q/54113212", "54113212")</f>
        <v/>
      </c>
      <c r="B256" t="n">
        <v>0.2546296296296295</v>
      </c>
    </row>
    <row r="257">
      <c r="A257">
        <f>HYPERLINK("https://stackoverflow.com/q/54123965", "54123965")</f>
        <v/>
      </c>
      <c r="B257" t="n">
        <v>0.1531007751937985</v>
      </c>
    </row>
    <row r="258">
      <c r="A258">
        <f>HYPERLINK("https://stackoverflow.com/q/54216119", "54216119")</f>
        <v/>
      </c>
      <c r="B258" t="n">
        <v>0.174808429118774</v>
      </c>
    </row>
    <row r="259">
      <c r="A259">
        <f>HYPERLINK("https://stackoverflow.com/q/54323760", "54323760")</f>
        <v/>
      </c>
      <c r="B259" t="n">
        <v>0.1674382716049383</v>
      </c>
    </row>
    <row r="260">
      <c r="A260">
        <f>HYPERLINK("https://stackoverflow.com/q/54363950", "54363950")</f>
        <v/>
      </c>
      <c r="B260" t="n">
        <v>0.2012138188608776</v>
      </c>
    </row>
    <row r="261">
      <c r="A261">
        <f>HYPERLINK("https://stackoverflow.com/q/54446152", "54446152")</f>
        <v/>
      </c>
      <c r="B261" t="n">
        <v>0.2033816425120773</v>
      </c>
    </row>
    <row r="262">
      <c r="A262">
        <f>HYPERLINK("https://stackoverflow.com/q/54515593", "54515593")</f>
        <v/>
      </c>
      <c r="B262" t="n">
        <v>0.1154513888888889</v>
      </c>
    </row>
    <row r="263">
      <c r="A263">
        <f>HYPERLINK("https://stackoverflow.com/q/54531836", "54531836")</f>
        <v/>
      </c>
      <c r="B263" t="n">
        <v>0.1917562724014336</v>
      </c>
    </row>
    <row r="264">
      <c r="A264">
        <f>HYPERLINK("https://stackoverflow.com/q/54577431", "54577431")</f>
        <v/>
      </c>
      <c r="B264" t="n">
        <v>0.1374269005847953</v>
      </c>
    </row>
    <row r="265">
      <c r="A265">
        <f>HYPERLINK("https://stackoverflow.com/q/54666876", "54666876")</f>
        <v/>
      </c>
      <c r="B265" t="n">
        <v>0.1468253968253969</v>
      </c>
    </row>
    <row r="266">
      <c r="A266">
        <f>HYPERLINK("https://stackoverflow.com/q/54695712", "54695712")</f>
        <v/>
      </c>
      <c r="B266" t="n">
        <v>0.1639433551198257</v>
      </c>
    </row>
    <row r="267">
      <c r="A267">
        <f>HYPERLINK("https://stackoverflow.com/q/54741436", "54741436")</f>
        <v/>
      </c>
      <c r="B267" t="n">
        <v>0.1268768768768769</v>
      </c>
    </row>
    <row r="268">
      <c r="A268">
        <f>HYPERLINK("https://stackoverflow.com/q/54754818", "54754818")</f>
        <v/>
      </c>
      <c r="B268" t="n">
        <v>0.2163978494623655</v>
      </c>
    </row>
    <row r="269">
      <c r="A269">
        <f>HYPERLINK("https://stackoverflow.com/q/54894563", "54894563")</f>
        <v/>
      </c>
      <c r="B269" t="n">
        <v>0.2034534534534535</v>
      </c>
    </row>
    <row r="270">
      <c r="A270">
        <f>HYPERLINK("https://stackoverflow.com/q/54920348", "54920348")</f>
        <v/>
      </c>
      <c r="B270" t="n">
        <v>0.2051851851851852</v>
      </c>
    </row>
    <row r="271">
      <c r="A271">
        <f>HYPERLINK("https://stackoverflow.com/q/55064804", "55064804")</f>
        <v/>
      </c>
      <c r="B271" t="n">
        <v>0.1905503634475597</v>
      </c>
    </row>
    <row r="272">
      <c r="A272">
        <f>HYPERLINK("https://stackoverflow.com/q/55217961", "55217961")</f>
        <v/>
      </c>
      <c r="B272" t="n">
        <v>0.1868191721132897</v>
      </c>
    </row>
    <row r="273">
      <c r="A273">
        <f>HYPERLINK("https://stackoverflow.com/q/55367038", "55367038")</f>
        <v/>
      </c>
      <c r="B273" t="n">
        <v>0.1798611111111112</v>
      </c>
    </row>
    <row r="274">
      <c r="A274">
        <f>HYPERLINK("https://stackoverflow.com/q/55418261", "55418261")</f>
        <v/>
      </c>
      <c r="B274" t="n">
        <v>0.2437037037037037</v>
      </c>
    </row>
    <row r="275">
      <c r="A275">
        <f>HYPERLINK("https://stackoverflow.com/q/55450821", "55450821")</f>
        <v/>
      </c>
      <c r="B275" t="n">
        <v>0.1426116838487973</v>
      </c>
    </row>
    <row r="276">
      <c r="A276">
        <f>HYPERLINK("https://stackoverflow.com/q/55491667", "55491667")</f>
        <v/>
      </c>
      <c r="B276" t="n">
        <v>0.2322142286171063</v>
      </c>
    </row>
    <row r="277">
      <c r="A277">
        <f>HYPERLINK("https://stackoverflow.com/q/55505857", "55505857")</f>
        <v/>
      </c>
      <c r="B277" t="n">
        <v>0.1545654565456545</v>
      </c>
    </row>
    <row r="278">
      <c r="A278">
        <f>HYPERLINK("https://stackoverflow.com/q/55520394", "55520394")</f>
        <v/>
      </c>
      <c r="B278" t="n">
        <v>0.1872852233676976</v>
      </c>
    </row>
    <row r="279">
      <c r="A279">
        <f>HYPERLINK("https://stackoverflow.com/q/55710608", "55710608")</f>
        <v/>
      </c>
      <c r="B279" t="n">
        <v>0.1269113149847095</v>
      </c>
    </row>
    <row r="280">
      <c r="A280">
        <f>HYPERLINK("https://stackoverflow.com/q/55738130", "55738130")</f>
        <v/>
      </c>
      <c r="B280" t="n">
        <v>0.261633428300095</v>
      </c>
    </row>
    <row r="281">
      <c r="A281">
        <f>HYPERLINK("https://stackoverflow.com/q/55781743", "55781743")</f>
        <v/>
      </c>
      <c r="B281" t="n">
        <v>0.1818873668188737</v>
      </c>
    </row>
    <row r="282">
      <c r="A282">
        <f>HYPERLINK("https://stackoverflow.com/q/55853588", "55853588")</f>
        <v/>
      </c>
      <c r="B282" t="n">
        <v>0.2035024154589372</v>
      </c>
    </row>
    <row r="283">
      <c r="A283">
        <f>HYPERLINK("https://stackoverflow.com/q/55929236", "55929236")</f>
        <v/>
      </c>
      <c r="B283" t="n">
        <v>0.1660206718346253</v>
      </c>
    </row>
    <row r="284">
      <c r="A284">
        <f>HYPERLINK("https://stackoverflow.com/q/55935097", "55935097")</f>
        <v/>
      </c>
      <c r="B284" t="n">
        <v>0.320160366552119</v>
      </c>
    </row>
    <row r="285">
      <c r="A285">
        <f>HYPERLINK("https://stackoverflow.com/q/56006399", "56006399")</f>
        <v/>
      </c>
      <c r="B285" t="n">
        <v>0.2254521963824289</v>
      </c>
    </row>
    <row r="286">
      <c r="A286">
        <f>HYPERLINK("https://stackoverflow.com/q/56028910", "56028910")</f>
        <v/>
      </c>
      <c r="B286" t="n">
        <v>0.1510172143974962</v>
      </c>
    </row>
    <row r="287">
      <c r="A287">
        <f>HYPERLINK("https://stackoverflow.com/q/56118080", "56118080")</f>
        <v/>
      </c>
      <c r="B287" t="n">
        <v>0.1709770114942529</v>
      </c>
    </row>
    <row r="288">
      <c r="A288">
        <f>HYPERLINK("https://stackoverflow.com/q/56127535", "56127535")</f>
        <v/>
      </c>
      <c r="B288" t="n">
        <v>0.1469760900140647</v>
      </c>
    </row>
    <row r="289">
      <c r="A289">
        <f>HYPERLINK("https://stackoverflow.com/q/56215583", "56215583")</f>
        <v/>
      </c>
      <c r="B289" t="n">
        <v>0.1357142857142857</v>
      </c>
    </row>
    <row r="290">
      <c r="A290">
        <f>HYPERLINK("https://stackoverflow.com/q/56305835", "56305835")</f>
        <v/>
      </c>
      <c r="B290" t="n">
        <v>0.2553310886644219</v>
      </c>
    </row>
    <row r="291">
      <c r="A291">
        <f>HYPERLINK("https://stackoverflow.com/q/56373250", "56373250")</f>
        <v/>
      </c>
      <c r="B291" t="n">
        <v>0.2073707370737073</v>
      </c>
    </row>
    <row r="292">
      <c r="A292">
        <f>HYPERLINK("https://stackoverflow.com/q/56429400", "56429400")</f>
        <v/>
      </c>
      <c r="B292" t="n">
        <v>0.1136752136752137</v>
      </c>
    </row>
    <row r="293">
      <c r="A293">
        <f>HYPERLINK("https://stackoverflow.com/q/56469964", "56469964")</f>
        <v/>
      </c>
      <c r="B293" t="n">
        <v>0.1720679012345679</v>
      </c>
    </row>
    <row r="294">
      <c r="A294">
        <f>HYPERLINK("https://stackoverflow.com/q/56570383", "56570383")</f>
        <v/>
      </c>
      <c r="B294" t="n">
        <v>0.1298798798798799</v>
      </c>
    </row>
    <row r="295">
      <c r="A295">
        <f>HYPERLINK("https://stackoverflow.com/q/56746025", "56746025")</f>
        <v/>
      </c>
      <c r="B295" t="n">
        <v>0.1793134598012646</v>
      </c>
    </row>
    <row r="296">
      <c r="A296">
        <f>HYPERLINK("https://stackoverflow.com/q/56750074", "56750074")</f>
        <v/>
      </c>
      <c r="B296" t="n">
        <v>0.2237945492662473</v>
      </c>
    </row>
    <row r="297">
      <c r="A297">
        <f>HYPERLINK("https://stackoverflow.com/q/56772072", "56772072")</f>
        <v/>
      </c>
      <c r="B297" t="n">
        <v>0.155982905982906</v>
      </c>
    </row>
    <row r="298">
      <c r="A298">
        <f>HYPERLINK("https://stackoverflow.com/q/56873258", "56873258")</f>
        <v/>
      </c>
      <c r="B298" t="n">
        <v>0.2711988304093567</v>
      </c>
    </row>
    <row r="299">
      <c r="A299">
        <f>HYPERLINK("https://stackoverflow.com/q/56900896", "56900896")</f>
        <v/>
      </c>
      <c r="B299" t="n">
        <v>0.1692209450830141</v>
      </c>
    </row>
    <row r="300">
      <c r="A300">
        <f>HYPERLINK("https://stackoverflow.com/q/56903025", "56903025")</f>
        <v/>
      </c>
      <c r="B300" t="n">
        <v>0.2034883720930233</v>
      </c>
    </row>
    <row r="301">
      <c r="A301">
        <f>HYPERLINK("https://stackoverflow.com/q/56914312", "56914312")</f>
        <v/>
      </c>
      <c r="B301" t="n">
        <v>0.2135157545605307</v>
      </c>
    </row>
    <row r="302">
      <c r="A302">
        <f>HYPERLINK("https://stackoverflow.com/q/56924243", "56924243")</f>
        <v/>
      </c>
      <c r="B302" t="n">
        <v>0.1250000000000001</v>
      </c>
    </row>
    <row r="303">
      <c r="A303">
        <f>HYPERLINK("https://stackoverflow.com/q/56935694", "56935694")</f>
        <v/>
      </c>
      <c r="B303" t="n">
        <v>0.15625</v>
      </c>
    </row>
    <row r="304">
      <c r="A304">
        <f>HYPERLINK("https://stackoverflow.com/q/56969396", "56969396")</f>
        <v/>
      </c>
      <c r="B304" t="n">
        <v>0.1816666666666666</v>
      </c>
    </row>
    <row r="305">
      <c r="A305">
        <f>HYPERLINK("https://stackoverflow.com/q/57035108", "57035108")</f>
        <v/>
      </c>
      <c r="B305" t="n">
        <v>0.2736625514403292</v>
      </c>
    </row>
    <row r="306">
      <c r="A306">
        <f>HYPERLINK("https://stackoverflow.com/q/57161753", "57161753")</f>
        <v/>
      </c>
      <c r="B306" t="n">
        <v>0.1944444444444444</v>
      </c>
    </row>
    <row r="307">
      <c r="A307">
        <f>HYPERLINK("https://stackoverflow.com/q/57163127", "57163127")</f>
        <v/>
      </c>
      <c r="B307" t="n">
        <v>0.1798245614035088</v>
      </c>
    </row>
    <row r="308">
      <c r="A308">
        <f>HYPERLINK("https://stackoverflow.com/q/57172082", "57172082")</f>
        <v/>
      </c>
      <c r="B308" t="n">
        <v>0.1605902777777778</v>
      </c>
    </row>
    <row r="309">
      <c r="A309">
        <f>HYPERLINK("https://stackoverflow.com/q/57185134", "57185134")</f>
        <v/>
      </c>
      <c r="B309" t="n">
        <v>0.183982683982684</v>
      </c>
    </row>
    <row r="310">
      <c r="A310">
        <f>HYPERLINK("https://stackoverflow.com/q/57261342", "57261342")</f>
        <v/>
      </c>
      <c r="B310" t="n">
        <v>0.1888888888888889</v>
      </c>
    </row>
    <row r="311">
      <c r="A311">
        <f>HYPERLINK("https://stackoverflow.com/q/57316012", "57316012")</f>
        <v/>
      </c>
      <c r="B311" t="n">
        <v>0.2956577266922094</v>
      </c>
    </row>
    <row r="312">
      <c r="A312">
        <f>HYPERLINK("https://stackoverflow.com/q/57359876", "57359876")</f>
        <v/>
      </c>
      <c r="B312" t="n">
        <v>0.2369901547116737</v>
      </c>
    </row>
    <row r="313">
      <c r="A313">
        <f>HYPERLINK("https://stackoverflow.com/q/57369751", "57369751")</f>
        <v/>
      </c>
      <c r="B313" t="n">
        <v>0.2298611111111111</v>
      </c>
    </row>
    <row r="314">
      <c r="A314">
        <f>HYPERLINK("https://stackoverflow.com/q/57382016", "57382016")</f>
        <v/>
      </c>
      <c r="B314" t="n">
        <v>0.1824146981627296</v>
      </c>
    </row>
    <row r="315">
      <c r="A315">
        <f>HYPERLINK("https://stackoverflow.com/q/57474055", "57474055")</f>
        <v/>
      </c>
      <c r="B315" t="n">
        <v>0.1704059829059829</v>
      </c>
    </row>
    <row r="316">
      <c r="A316">
        <f>HYPERLINK("https://stackoverflow.com/q/57494649", "57494649")</f>
        <v/>
      </c>
      <c r="B316" t="n">
        <v>0.1960408684546616</v>
      </c>
    </row>
    <row r="317">
      <c r="A317">
        <f>HYPERLINK("https://stackoverflow.com/q/57523091", "57523091")</f>
        <v/>
      </c>
      <c r="B317" t="n">
        <v>0.134920634920635</v>
      </c>
    </row>
    <row r="318">
      <c r="A318">
        <f>HYPERLINK("https://stackoverflow.com/q/57557137", "57557137")</f>
        <v/>
      </c>
      <c r="B318" t="n">
        <v>0.3024109014675052</v>
      </c>
    </row>
    <row r="319">
      <c r="A319">
        <f>HYPERLINK("https://stackoverflow.com/q/57575852", "57575852")</f>
        <v/>
      </c>
      <c r="B319" t="n">
        <v>0.146640826873385</v>
      </c>
    </row>
    <row r="320">
      <c r="A320">
        <f>HYPERLINK("https://stackoverflow.com/q/57647663", "57647663")</f>
        <v/>
      </c>
      <c r="B320" t="n">
        <v>0.1251851851851852</v>
      </c>
    </row>
    <row r="321">
      <c r="A321">
        <f>HYPERLINK("https://stackoverflow.com/q/57762017", "57762017")</f>
        <v/>
      </c>
      <c r="B321" t="n">
        <v>0.2214814814814815</v>
      </c>
    </row>
    <row r="322">
      <c r="A322">
        <f>HYPERLINK("https://stackoverflow.com/q/57850922", "57850922")</f>
        <v/>
      </c>
      <c r="B322" t="n">
        <v>0.1801661474558671</v>
      </c>
    </row>
    <row r="323">
      <c r="A323">
        <f>HYPERLINK("https://stackoverflow.com/q/57895035", "57895035")</f>
        <v/>
      </c>
      <c r="B323" t="n">
        <v>0.1495726495726496</v>
      </c>
    </row>
    <row r="324">
      <c r="A324">
        <f>HYPERLINK("https://stackoverflow.com/q/57918783", "57918783")</f>
        <v/>
      </c>
      <c r="B324" t="n">
        <v>0.3303782505910166</v>
      </c>
    </row>
    <row r="325">
      <c r="A325">
        <f>HYPERLINK("https://stackoverflow.com/q/57971560", "57971560")</f>
        <v/>
      </c>
      <c r="B325" t="n">
        <v>0.165954415954416</v>
      </c>
    </row>
    <row r="326">
      <c r="A326">
        <f>HYPERLINK("https://stackoverflow.com/q/57977027", "57977027")</f>
        <v/>
      </c>
      <c r="B326" t="n">
        <v>0.2100893997445721</v>
      </c>
    </row>
    <row r="327">
      <c r="A327">
        <f>HYPERLINK("https://stackoverflow.com/q/58011656", "58011656")</f>
        <v/>
      </c>
      <c r="B327" t="n">
        <v>0.1743295019157089</v>
      </c>
    </row>
    <row r="328">
      <c r="A328">
        <f>HYPERLINK("https://stackoverflow.com/q/58090624", "58090624")</f>
        <v/>
      </c>
      <c r="B328" t="n">
        <v>0.1574074074074074</v>
      </c>
    </row>
    <row r="329">
      <c r="A329">
        <f>HYPERLINK("https://stackoverflow.com/q/58102675", "58102675")</f>
        <v/>
      </c>
      <c r="B329" t="n">
        <v>0.204093567251462</v>
      </c>
    </row>
    <row r="330">
      <c r="A330">
        <f>HYPERLINK("https://stackoverflow.com/q/58114590", "58114590")</f>
        <v/>
      </c>
      <c r="B330" t="n">
        <v>0.2986111111111111</v>
      </c>
    </row>
    <row r="331">
      <c r="A331">
        <f>HYPERLINK("https://stackoverflow.com/q/58115925", "58115925")</f>
        <v/>
      </c>
      <c r="B331" t="n">
        <v>0.1616809116809117</v>
      </c>
    </row>
    <row r="332">
      <c r="A332">
        <f>HYPERLINK("https://stackoverflow.com/q/58116800", "58116800")</f>
        <v/>
      </c>
      <c r="B332" t="n">
        <v>0.1296296296296297</v>
      </c>
    </row>
    <row r="333">
      <c r="A333">
        <f>HYPERLINK("https://stackoverflow.com/q/58251999", "58251999")</f>
        <v/>
      </c>
      <c r="B333" t="n">
        <v>0.1564009661835749</v>
      </c>
    </row>
    <row r="334">
      <c r="A334">
        <f>HYPERLINK("https://stackoverflow.com/q/58275712", "58275712")</f>
        <v/>
      </c>
      <c r="B334" t="n">
        <v>0.1642156862745099</v>
      </c>
    </row>
    <row r="335">
      <c r="A335">
        <f>HYPERLINK("https://stackoverflow.com/q/58281244", "58281244")</f>
        <v/>
      </c>
      <c r="B335" t="n">
        <v>0.2994034302759135</v>
      </c>
    </row>
    <row r="336">
      <c r="A336">
        <f>HYPERLINK("https://stackoverflow.com/q/58483028", "58483028")</f>
        <v/>
      </c>
      <c r="B336" t="n">
        <v>0.1629129129129129</v>
      </c>
    </row>
    <row r="337">
      <c r="A337">
        <f>HYPERLINK("https://stackoverflow.com/q/58488107", "58488107")</f>
        <v/>
      </c>
      <c r="B337" t="n">
        <v>0.1388888888888889</v>
      </c>
    </row>
    <row r="338">
      <c r="A338">
        <f>HYPERLINK("https://stackoverflow.com/q/58521055", "58521055")</f>
        <v/>
      </c>
      <c r="B338" t="n">
        <v>0.2463601532567049</v>
      </c>
    </row>
    <row r="339">
      <c r="A339">
        <f>HYPERLINK("https://stackoverflow.com/q/58575034", "58575034")</f>
        <v/>
      </c>
      <c r="B339" t="n">
        <v>0.1865942028985507</v>
      </c>
    </row>
    <row r="340">
      <c r="A340">
        <f>HYPERLINK("https://stackoverflow.com/q/58687783", "58687783")</f>
        <v/>
      </c>
      <c r="B340" t="n">
        <v>0.2729468599033816</v>
      </c>
    </row>
    <row r="341">
      <c r="A341">
        <f>HYPERLINK("https://stackoverflow.com/q/58759042", "58759042")</f>
        <v/>
      </c>
      <c r="B341" t="n">
        <v>0.1380208333333334</v>
      </c>
    </row>
    <row r="342">
      <c r="A342">
        <f>HYPERLINK("https://stackoverflow.com/q/58858248", "58858248")</f>
        <v/>
      </c>
      <c r="B342" t="n">
        <v>0.1548148148148148</v>
      </c>
    </row>
    <row r="343">
      <c r="A343">
        <f>HYPERLINK("https://stackoverflow.com/q/58877222", "58877222")</f>
        <v/>
      </c>
      <c r="B343" t="n">
        <v>0.1781609195402299</v>
      </c>
    </row>
    <row r="344">
      <c r="A344">
        <f>HYPERLINK("https://stackoverflow.com/q/58933463", "58933463")</f>
        <v/>
      </c>
      <c r="B344" t="n">
        <v>0.1513157894736842</v>
      </c>
    </row>
    <row r="345">
      <c r="A345">
        <f>HYPERLINK("https://stackoverflow.com/q/59056956", "59056956")</f>
        <v/>
      </c>
      <c r="B345" t="n">
        <v>0.1417378917378918</v>
      </c>
    </row>
    <row r="346">
      <c r="A346">
        <f>HYPERLINK("https://stackoverflow.com/q/59063029", "59063029")</f>
        <v/>
      </c>
      <c r="B346" t="n">
        <v>0.1506734006734007</v>
      </c>
    </row>
    <row r="347">
      <c r="A347">
        <f>HYPERLINK("https://stackoverflow.com/q/59075582", "59075582")</f>
        <v/>
      </c>
      <c r="B347" t="n">
        <v>0.1754742547425475</v>
      </c>
    </row>
    <row r="348">
      <c r="A348">
        <f>HYPERLINK("https://stackoverflow.com/q/59103273", "59103273")</f>
        <v/>
      </c>
      <c r="B348" t="n">
        <v>0.206275720164609</v>
      </c>
    </row>
    <row r="349">
      <c r="A349">
        <f>HYPERLINK("https://stackoverflow.com/q/59134196", "59134196")</f>
        <v/>
      </c>
      <c r="B349" t="n">
        <v>0.1599099099099099</v>
      </c>
    </row>
    <row r="350">
      <c r="A350">
        <f>HYPERLINK("https://stackoverflow.com/q/59199646", "59199646")</f>
        <v/>
      </c>
      <c r="B350" t="n">
        <v>0.227630285152409</v>
      </c>
    </row>
    <row r="351">
      <c r="A351">
        <f>HYPERLINK("https://stackoverflow.com/q/59262742", "59262742")</f>
        <v/>
      </c>
      <c r="B351" t="n">
        <v>0.1567460317460318</v>
      </c>
    </row>
    <row r="352">
      <c r="A352">
        <f>HYPERLINK("https://stackoverflow.com/q/59268990", "59268990")</f>
        <v/>
      </c>
      <c r="B352" t="n">
        <v>0.1980286738351255</v>
      </c>
    </row>
    <row r="353">
      <c r="A353">
        <f>HYPERLINK("https://stackoverflow.com/q/59320807", "59320807")</f>
        <v/>
      </c>
      <c r="B353" t="n">
        <v>0.2095709570957096</v>
      </c>
    </row>
    <row r="354">
      <c r="A354">
        <f>HYPERLINK("https://stackoverflow.com/q/59345059", "59345059")</f>
        <v/>
      </c>
      <c r="B354" t="n">
        <v>0.1538888888888889</v>
      </c>
    </row>
    <row r="355">
      <c r="A355">
        <f>HYPERLINK("https://stackoverflow.com/q/59368935", "59368935")</f>
        <v/>
      </c>
      <c r="B355" t="n">
        <v>0.3101851851851851</v>
      </c>
    </row>
    <row r="356">
      <c r="A356">
        <f>HYPERLINK("https://stackoverflow.com/q/59516378", "59516378")</f>
        <v/>
      </c>
      <c r="B356" t="n">
        <v>0.1277777777777778</v>
      </c>
    </row>
    <row r="357">
      <c r="A357">
        <f>HYPERLINK("https://stackoverflow.com/q/59541205", "59541205")</f>
        <v/>
      </c>
      <c r="B357" t="n">
        <v>0.167483660130719</v>
      </c>
    </row>
    <row r="358">
      <c r="A358">
        <f>HYPERLINK("https://stackoverflow.com/q/59645309", "59645309")</f>
        <v/>
      </c>
      <c r="B358" t="n">
        <v>0.1787037037037037</v>
      </c>
    </row>
    <row r="359">
      <c r="A359">
        <f>HYPERLINK("https://stackoverflow.com/q/59722652", "59722652")</f>
        <v/>
      </c>
      <c r="B359" t="n">
        <v>0.1483390607101948</v>
      </c>
    </row>
    <row r="360">
      <c r="A360">
        <f>HYPERLINK("https://stackoverflow.com/q/59793253", "59793253")</f>
        <v/>
      </c>
      <c r="B360" t="n">
        <v>0.1551932367149758</v>
      </c>
    </row>
    <row r="361">
      <c r="A361">
        <f>HYPERLINK("https://stackoverflow.com/q/59867397", "59867397")</f>
        <v/>
      </c>
      <c r="B361" t="n">
        <v>0.144894894894895</v>
      </c>
    </row>
    <row r="362">
      <c r="A362">
        <f>HYPERLINK("https://stackoverflow.com/q/59869618", "59869618")</f>
        <v/>
      </c>
      <c r="B362" t="n">
        <v>0.1640419947506561</v>
      </c>
    </row>
    <row r="363">
      <c r="A363">
        <f>HYPERLINK("https://stackoverflow.com/q/59979336", "59979336")</f>
        <v/>
      </c>
      <c r="B363" t="n">
        <v>0.1360708534621578</v>
      </c>
    </row>
    <row r="364">
      <c r="A364">
        <f>HYPERLINK("https://stackoverflow.com/q/60017137", "60017137")</f>
        <v/>
      </c>
      <c r="B364" t="n">
        <v>0.2925270403146509</v>
      </c>
    </row>
    <row r="365">
      <c r="A365">
        <f>HYPERLINK("https://stackoverflow.com/q/60044307", "60044307")</f>
        <v/>
      </c>
      <c r="B365" t="n">
        <v>0.1353677621283256</v>
      </c>
    </row>
    <row r="366">
      <c r="A366">
        <f>HYPERLINK("https://stackoverflow.com/q/60071979", "60071979")</f>
        <v/>
      </c>
      <c r="B366" t="n">
        <v>0.1490384615384616</v>
      </c>
    </row>
    <row r="367">
      <c r="A367">
        <f>HYPERLINK("https://stackoverflow.com/q/60140719", "60140719")</f>
        <v/>
      </c>
      <c r="B367" t="n">
        <v>0.248792270531401</v>
      </c>
    </row>
    <row r="368">
      <c r="A368">
        <f>HYPERLINK("https://stackoverflow.com/q/60168595", "60168595")</f>
        <v/>
      </c>
      <c r="B368" t="n">
        <v>0.1361111111111111</v>
      </c>
    </row>
    <row r="369">
      <c r="A369">
        <f>HYPERLINK("https://stackoverflow.com/q/60193479", "60193479")</f>
        <v/>
      </c>
      <c r="B369" t="n">
        <v>0.2095046854082999</v>
      </c>
    </row>
    <row r="370">
      <c r="A370">
        <f>HYPERLINK("https://stackoverflow.com/q/60201239", "60201239")</f>
        <v/>
      </c>
      <c r="B370" t="n">
        <v>0.1986986986986987</v>
      </c>
    </row>
    <row r="371">
      <c r="A371">
        <f>HYPERLINK("https://stackoverflow.com/q/60221840", "60221840")</f>
        <v/>
      </c>
      <c r="B371" t="n">
        <v>0.2032163742690058</v>
      </c>
    </row>
    <row r="372">
      <c r="A372">
        <f>HYPERLINK("https://stackoverflow.com/q/60229963", "60229963")</f>
        <v/>
      </c>
      <c r="B372" t="n">
        <v>0.1384976525821597</v>
      </c>
    </row>
    <row r="373">
      <c r="A373">
        <f>HYPERLINK("https://stackoverflow.com/q/60285447", "60285447")</f>
        <v/>
      </c>
      <c r="B373" t="n">
        <v>0.2189922480620155</v>
      </c>
    </row>
    <row r="374">
      <c r="A374">
        <f>HYPERLINK("https://stackoverflow.com/q/60348603", "60348603")</f>
        <v/>
      </c>
      <c r="B374" t="n">
        <v>0.2203065134099617</v>
      </c>
    </row>
    <row r="375">
      <c r="A375">
        <f>HYPERLINK("https://stackoverflow.com/q/60366748", "60366748")</f>
        <v/>
      </c>
      <c r="B375" t="n">
        <v>0.1643126177024482</v>
      </c>
    </row>
    <row r="376">
      <c r="A376">
        <f>HYPERLINK("https://stackoverflow.com/q/60376741", "60376741")</f>
        <v/>
      </c>
      <c r="B376" t="n">
        <v>0.1947791164658635</v>
      </c>
    </row>
    <row r="377">
      <c r="A377">
        <f>HYPERLINK("https://stackoverflow.com/q/60379101", "60379101")</f>
        <v/>
      </c>
      <c r="B377" t="n">
        <v>0.2207070707070707</v>
      </c>
    </row>
    <row r="378">
      <c r="A378">
        <f>HYPERLINK("https://stackoverflow.com/q/60407965", "60407965")</f>
        <v/>
      </c>
      <c r="B378" t="n">
        <v>0.2060723514211886</v>
      </c>
    </row>
    <row r="379">
      <c r="A379">
        <f>HYPERLINK("https://stackoverflow.com/q/60601201", "60601201")</f>
        <v/>
      </c>
      <c r="B379" t="n">
        <v>0.1384180790960452</v>
      </c>
    </row>
    <row r="380">
      <c r="A380">
        <f>HYPERLINK("https://stackoverflow.com/q/60648240", "60648240")</f>
        <v/>
      </c>
      <c r="B380" t="n">
        <v>0.2088607594936709</v>
      </c>
    </row>
    <row r="381">
      <c r="A381">
        <f>HYPERLINK("https://stackoverflow.com/q/60689697", "60689697")</f>
        <v/>
      </c>
      <c r="B381" t="n">
        <v>0.1564102564102564</v>
      </c>
    </row>
    <row r="382">
      <c r="A382">
        <f>HYPERLINK("https://stackoverflow.com/q/60715522", "60715522")</f>
        <v/>
      </c>
      <c r="B382" t="n">
        <v>0.2362637362637362</v>
      </c>
    </row>
    <row r="383">
      <c r="A383">
        <f>HYPERLINK("https://stackoverflow.com/q/60786550", "60786550")</f>
        <v/>
      </c>
      <c r="B383" t="n">
        <v>0.1751054852320675</v>
      </c>
    </row>
    <row r="384">
      <c r="A384">
        <f>HYPERLINK("https://stackoverflow.com/q/60815382", "60815382")</f>
        <v/>
      </c>
      <c r="B384" t="n">
        <v>0.177124183006536</v>
      </c>
    </row>
    <row r="385">
      <c r="A385">
        <f>HYPERLINK("https://stackoverflow.com/q/60831699", "60831699")</f>
        <v/>
      </c>
      <c r="B385" t="n">
        <v>0.1455026455026456</v>
      </c>
    </row>
    <row r="386">
      <c r="A386">
        <f>HYPERLINK("https://stackoverflow.com/q/60887200", "60887200")</f>
        <v/>
      </c>
      <c r="B386" t="n">
        <v>0.1393162393162394</v>
      </c>
    </row>
    <row r="387">
      <c r="A387">
        <f>HYPERLINK("https://stackoverflow.com/q/61105890", "61105890")</f>
        <v/>
      </c>
      <c r="B387" t="n">
        <v>0.2746212121212122</v>
      </c>
    </row>
    <row r="388">
      <c r="A388">
        <f>HYPERLINK("https://stackoverflow.com/q/61120900", "61120900")</f>
        <v/>
      </c>
      <c r="B388" t="n">
        <v>0.3032619775739042</v>
      </c>
    </row>
    <row r="389">
      <c r="A389">
        <f>HYPERLINK("https://stackoverflow.com/q/61143493", "61143493")</f>
        <v/>
      </c>
      <c r="B389" t="n">
        <v>0.296070460704607</v>
      </c>
    </row>
    <row r="390">
      <c r="A390">
        <f>HYPERLINK("https://stackoverflow.com/q/61153574", "61153574")</f>
        <v/>
      </c>
      <c r="B390" t="n">
        <v>0.1583333333333333</v>
      </c>
    </row>
    <row r="391">
      <c r="A391">
        <f>HYPERLINK("https://stackoverflow.com/q/61164244", "61164244")</f>
        <v/>
      </c>
      <c r="B391" t="n">
        <v>0.2859848484848485</v>
      </c>
    </row>
    <row r="392">
      <c r="A392">
        <f>HYPERLINK("https://stackoverflow.com/q/61188935", "61188935")</f>
        <v/>
      </c>
      <c r="B392" t="n">
        <v>0.2041198501872659</v>
      </c>
    </row>
    <row r="393">
      <c r="A393">
        <f>HYPERLINK("https://stackoverflow.com/q/61191042", "61191042")</f>
        <v/>
      </c>
      <c r="B393" t="n">
        <v>0.1593137254901961</v>
      </c>
    </row>
    <row r="394">
      <c r="A394">
        <f>HYPERLINK("https://stackoverflow.com/q/61207759", "61207759")</f>
        <v/>
      </c>
      <c r="B394" t="n">
        <v>0.111952861952862</v>
      </c>
    </row>
    <row r="395">
      <c r="A395">
        <f>HYPERLINK("https://stackoverflow.com/q/61208367", "61208367")</f>
        <v/>
      </c>
      <c r="B395" t="n">
        <v>0.3679138321995464</v>
      </c>
    </row>
    <row r="396">
      <c r="A396">
        <f>HYPERLINK("https://stackoverflow.com/q/61222090", "61222090")</f>
        <v/>
      </c>
      <c r="B396" t="n">
        <v>0.1227709190672154</v>
      </c>
    </row>
    <row r="397">
      <c r="A397">
        <f>HYPERLINK("https://stackoverflow.com/q/61287217", "61287217")</f>
        <v/>
      </c>
      <c r="B397" t="n">
        <v>0.259469696969697</v>
      </c>
    </row>
    <row r="398">
      <c r="A398">
        <f>HYPERLINK("https://stackoverflow.com/q/61327724", "61327724")</f>
        <v/>
      </c>
      <c r="B398" t="n">
        <v>0.1800976800976801</v>
      </c>
    </row>
    <row r="399">
      <c r="A399">
        <f>HYPERLINK("https://stackoverflow.com/q/61462588", "61462588")</f>
        <v/>
      </c>
      <c r="B399" t="n">
        <v>0.2465667915106118</v>
      </c>
    </row>
    <row r="400">
      <c r="A400">
        <f>HYPERLINK("https://stackoverflow.com/q/61470698", "61470698")</f>
        <v/>
      </c>
      <c r="B400" t="n">
        <v>0.2337733773377338</v>
      </c>
    </row>
    <row r="401">
      <c r="A401">
        <f>HYPERLINK("https://stackoverflow.com/q/61481389", "61481389")</f>
        <v/>
      </c>
      <c r="B401" t="n">
        <v>0.2411764705882353</v>
      </c>
    </row>
    <row r="402">
      <c r="A402">
        <f>HYPERLINK("https://stackoverflow.com/q/61509970", "61509970")</f>
        <v/>
      </c>
      <c r="B402" t="n">
        <v>0.2120596205962059</v>
      </c>
    </row>
    <row r="403">
      <c r="A403">
        <f>HYPERLINK("https://stackoverflow.com/q/61537914", "61537914")</f>
        <v/>
      </c>
      <c r="B403" t="n">
        <v>0.2604166666666667</v>
      </c>
    </row>
    <row r="404">
      <c r="A404">
        <f>HYPERLINK("https://stackoverflow.com/q/61632938", "61632938")</f>
        <v/>
      </c>
      <c r="B404" t="n">
        <v>0.1666666666666667</v>
      </c>
    </row>
    <row r="405">
      <c r="A405">
        <f>HYPERLINK("https://stackoverflow.com/q/61647756", "61647756")</f>
        <v/>
      </c>
      <c r="B405" t="n">
        <v>0.1634460547504026</v>
      </c>
    </row>
    <row r="406">
      <c r="A406">
        <f>HYPERLINK("https://stackoverflow.com/q/61655523", "61655523")</f>
        <v/>
      </c>
      <c r="B406" t="n">
        <v>0.1738351254480287</v>
      </c>
    </row>
    <row r="407">
      <c r="A407">
        <f>HYPERLINK("https://stackoverflow.com/q/61668245", "61668245")</f>
        <v/>
      </c>
      <c r="B407" t="n">
        <v>0.160894660894661</v>
      </c>
    </row>
    <row r="408">
      <c r="A408">
        <f>HYPERLINK("https://stackoverflow.com/q/61729358", "61729358")</f>
        <v/>
      </c>
      <c r="B408" t="n">
        <v>0.1085858585858586</v>
      </c>
    </row>
    <row r="409">
      <c r="A409">
        <f>HYPERLINK("https://stackoverflow.com/q/61759228", "61759228")</f>
        <v/>
      </c>
      <c r="B409" t="n">
        <v>0.1535947712418301</v>
      </c>
    </row>
    <row r="410">
      <c r="A410">
        <f>HYPERLINK("https://stackoverflow.com/q/61775267", "61775267")</f>
        <v/>
      </c>
      <c r="B410" t="n">
        <v>0.1275430359937403</v>
      </c>
    </row>
    <row r="411">
      <c r="A411">
        <f>HYPERLINK("https://stackoverflow.com/q/61824996", "61824996")</f>
        <v/>
      </c>
      <c r="B411" t="n">
        <v>0.1633499170812604</v>
      </c>
    </row>
    <row r="412">
      <c r="A412">
        <f>HYPERLINK("https://stackoverflow.com/q/61865302", "61865302")</f>
        <v/>
      </c>
      <c r="B412" t="n">
        <v>0.1718954248366013</v>
      </c>
    </row>
    <row r="413">
      <c r="A413">
        <f>HYPERLINK("https://stackoverflow.com/q/62002491", "62002491")</f>
        <v/>
      </c>
      <c r="B413" t="n">
        <v>0.2363731656184486</v>
      </c>
    </row>
    <row r="414">
      <c r="A414">
        <f>HYPERLINK("https://stackoverflow.com/q/62006237", "62006237")</f>
        <v/>
      </c>
      <c r="B414" t="n">
        <v>0.1408045977011495</v>
      </c>
    </row>
    <row r="415">
      <c r="A415">
        <f>HYPERLINK("https://stackoverflow.com/q/62020899", "62020899")</f>
        <v/>
      </c>
      <c r="B415" t="n">
        <v>0.1149691358024692</v>
      </c>
    </row>
    <row r="416">
      <c r="A416">
        <f>HYPERLINK("https://stackoverflow.com/q/62065508", "62065508")</f>
        <v/>
      </c>
      <c r="B416" t="n">
        <v>0.2757936507936508</v>
      </c>
    </row>
    <row r="417">
      <c r="A417">
        <f>HYPERLINK("https://stackoverflow.com/q/62074644", "62074644")</f>
        <v/>
      </c>
      <c r="B417" t="n">
        <v>0.200374531835206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