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HYPERLINK("https://stackoverflow.com/q/10042002", "10042002")</f>
        <v/>
      </c>
      <c r="B2" t="n">
        <v>0.1828703703703704</v>
      </c>
    </row>
    <row r="3">
      <c r="A3">
        <f>HYPERLINK("https://stackoverflow.com/q/15580847", "15580847")</f>
        <v/>
      </c>
      <c r="B3" t="n">
        <v>0.1206206206206206</v>
      </c>
    </row>
    <row r="4">
      <c r="A4">
        <f>HYPERLINK("https://stackoverflow.com/q/18557198", "18557198")</f>
        <v/>
      </c>
      <c r="B4" t="n">
        <v>0.2073820395738204</v>
      </c>
    </row>
    <row r="5">
      <c r="A5">
        <f>HYPERLINK("https://stackoverflow.com/q/22008343", "22008343")</f>
        <v/>
      </c>
      <c r="B5" t="n">
        <v>0.1752136752136753</v>
      </c>
    </row>
    <row r="6">
      <c r="A6">
        <f>HYPERLINK("https://stackoverflow.com/q/27306044", "27306044")</f>
        <v/>
      </c>
      <c r="B6" t="n">
        <v>0.104735883424408</v>
      </c>
    </row>
    <row r="7">
      <c r="A7">
        <f>HYPERLINK("https://stackoverflow.com/q/27424312", "27424312")</f>
        <v/>
      </c>
      <c r="B7" t="n">
        <v>0.191358024691358</v>
      </c>
    </row>
    <row r="8">
      <c r="A8">
        <f>HYPERLINK("https://stackoverflow.com/q/27426874", "27426874")</f>
        <v/>
      </c>
      <c r="B8" t="n">
        <v>0.1191756272401434</v>
      </c>
    </row>
    <row r="9">
      <c r="A9">
        <f>HYPERLINK("https://stackoverflow.com/q/28259325", "28259325")</f>
        <v/>
      </c>
      <c r="B9" t="n">
        <v>0.1210045662100457</v>
      </c>
    </row>
    <row r="10">
      <c r="A10">
        <f>HYPERLINK("https://stackoverflow.com/q/28963021", "28963021")</f>
        <v/>
      </c>
      <c r="B10" t="n">
        <v>0.2792397660818712</v>
      </c>
    </row>
    <row r="11">
      <c r="A11">
        <f>HYPERLINK("https://stackoverflow.com/q/29035915", "29035915")</f>
        <v/>
      </c>
      <c r="B11" t="n">
        <v>0.1673611111111112</v>
      </c>
    </row>
    <row r="12">
      <c r="A12">
        <f>HYPERLINK("https://stackoverflow.com/q/29386945", "29386945")</f>
        <v/>
      </c>
      <c r="B12" t="n">
        <v>0.104735883424408</v>
      </c>
    </row>
    <row r="13">
      <c r="A13">
        <f>HYPERLINK("https://stackoverflow.com/q/29800320", "29800320")</f>
        <v/>
      </c>
      <c r="B13" t="n">
        <v>0.1754742547425474</v>
      </c>
    </row>
    <row r="14">
      <c r="A14">
        <f>HYPERLINK("https://stackoverflow.com/q/32791968", "32791968")</f>
        <v/>
      </c>
      <c r="B14" t="n">
        <v>0.1682316118935838</v>
      </c>
    </row>
    <row r="15">
      <c r="A15">
        <f>HYPERLINK("https://stackoverflow.com/q/34596332", "34596332")</f>
        <v/>
      </c>
      <c r="B15" t="n">
        <v>0.185925925925926</v>
      </c>
    </row>
    <row r="16">
      <c r="A16">
        <f>HYPERLINK("https://stackoverflow.com/q/34679862", "34679862")</f>
        <v/>
      </c>
      <c r="B16" t="n">
        <v>0.1341880341880342</v>
      </c>
    </row>
    <row r="17">
      <c r="A17">
        <f>HYPERLINK("https://stackoverflow.com/q/36986164", "36986164")</f>
        <v/>
      </c>
      <c r="B17" t="n">
        <v>0.1414728682170543</v>
      </c>
    </row>
    <row r="18">
      <c r="A18">
        <f>HYPERLINK("https://stackoverflow.com/q/37707699", "37707699")</f>
        <v/>
      </c>
      <c r="B18" t="n">
        <v>0.155701754385965</v>
      </c>
    </row>
    <row r="19">
      <c r="A19">
        <f>HYPERLINK("https://stackoverflow.com/q/38112943", "38112943")</f>
        <v/>
      </c>
      <c r="B19" t="n">
        <v>0.1475308641975309</v>
      </c>
    </row>
    <row r="20">
      <c r="A20">
        <f>HYPERLINK("https://stackoverflow.com/q/38194847", "38194847")</f>
        <v/>
      </c>
      <c r="B20" t="n">
        <v>0.1246031746031746</v>
      </c>
    </row>
    <row r="21">
      <c r="A21">
        <f>HYPERLINK("https://stackoverflow.com/q/38376454", "38376454")</f>
        <v/>
      </c>
      <c r="B21" t="n">
        <v>0.1188769414575866</v>
      </c>
    </row>
    <row r="22">
      <c r="A22">
        <f>HYPERLINK("https://stackoverflow.com/q/41233968", "41233968")</f>
        <v/>
      </c>
      <c r="B22" t="n">
        <v>0.1543803418803419</v>
      </c>
    </row>
    <row r="23">
      <c r="A23">
        <f>HYPERLINK("https://stackoverflow.com/q/41749324", "41749324")</f>
        <v/>
      </c>
      <c r="B23" t="n">
        <v>0.1659722222222222</v>
      </c>
    </row>
    <row r="24">
      <c r="A24">
        <f>HYPERLINK("https://stackoverflow.com/q/41803929", "41803929")</f>
        <v/>
      </c>
      <c r="B24" t="n">
        <v>0.2079365079365079</v>
      </c>
    </row>
    <row r="25">
      <c r="A25">
        <f>HYPERLINK("https://stackoverflow.com/q/41860322", "41860322")</f>
        <v/>
      </c>
      <c r="B25" t="n">
        <v>0.1253753753753754</v>
      </c>
    </row>
    <row r="26">
      <c r="A26">
        <f>HYPERLINK("https://stackoverflow.com/q/41881534", "41881534")</f>
        <v/>
      </c>
      <c r="B26" t="n">
        <v>0.2805555555555556</v>
      </c>
    </row>
    <row r="27">
      <c r="A27">
        <f>HYPERLINK("https://stackoverflow.com/q/41886336", "41886336")</f>
        <v/>
      </c>
      <c r="B27" t="n">
        <v>0.1529209621993128</v>
      </c>
    </row>
    <row r="28">
      <c r="A28">
        <f>HYPERLINK("https://stackoverflow.com/q/41983737", "41983737")</f>
        <v/>
      </c>
      <c r="B28" t="n">
        <v>0.2615303983228511</v>
      </c>
    </row>
    <row r="29">
      <c r="A29">
        <f>HYPERLINK("https://stackoverflow.com/q/42170805", "42170805")</f>
        <v/>
      </c>
      <c r="B29" t="n">
        <v>0.177437641723356</v>
      </c>
    </row>
    <row r="30">
      <c r="A30">
        <f>HYPERLINK("https://stackoverflow.com/q/42239047", "42239047")</f>
        <v/>
      </c>
      <c r="B30" t="n">
        <v>0.1317204301075269</v>
      </c>
    </row>
    <row r="31">
      <c r="A31">
        <f>HYPERLINK("https://stackoverflow.com/q/42295539", "42295539")</f>
        <v/>
      </c>
      <c r="B31" t="n">
        <v>0.1788766788766789</v>
      </c>
    </row>
    <row r="32">
      <c r="A32">
        <f>HYPERLINK("https://stackoverflow.com/q/42305224", "42305224")</f>
        <v/>
      </c>
      <c r="B32" t="n">
        <v>0.2139376218323586</v>
      </c>
    </row>
    <row r="33">
      <c r="A33">
        <f>HYPERLINK("https://stackoverflow.com/q/42739284", "42739284")</f>
        <v/>
      </c>
      <c r="B33" t="n">
        <v>0.2066498316498316</v>
      </c>
    </row>
    <row r="34">
      <c r="A34">
        <f>HYPERLINK("https://stackoverflow.com/q/42938295", "42938295")</f>
        <v/>
      </c>
      <c r="B34" t="n">
        <v>0.2597883597883598</v>
      </c>
    </row>
    <row r="35">
      <c r="A35">
        <f>HYPERLINK("https://stackoverflow.com/q/43008145", "43008145")</f>
        <v/>
      </c>
      <c r="B35" t="n">
        <v>0.2326388888888889</v>
      </c>
    </row>
    <row r="36">
      <c r="A36">
        <f>HYPERLINK("https://stackoverflow.com/q/43212275", "43212275")</f>
        <v/>
      </c>
      <c r="B36" t="n">
        <v>0.239159891598916</v>
      </c>
    </row>
    <row r="37">
      <c r="A37">
        <f>HYPERLINK("https://stackoverflow.com/q/43500546", "43500546")</f>
        <v/>
      </c>
      <c r="B37" t="n">
        <v>0.181992337164751</v>
      </c>
    </row>
    <row r="38">
      <c r="A38">
        <f>HYPERLINK("https://stackoverflow.com/q/43618424", "43618424")</f>
        <v/>
      </c>
      <c r="B38" t="n">
        <v>0.2185185185185185</v>
      </c>
    </row>
    <row r="39">
      <c r="A39">
        <f>HYPERLINK("https://stackoverflow.com/q/43642384", "43642384")</f>
        <v/>
      </c>
      <c r="B39" t="n">
        <v>0.211489898989899</v>
      </c>
    </row>
    <row r="40">
      <c r="A40">
        <f>HYPERLINK("https://stackoverflow.com/q/43646460", "43646460")</f>
        <v/>
      </c>
      <c r="B40" t="n">
        <v>0.1875</v>
      </c>
    </row>
    <row r="41">
      <c r="A41">
        <f>HYPERLINK("https://stackoverflow.com/q/43667724", "43667724")</f>
        <v/>
      </c>
      <c r="B41" t="n">
        <v>0.2633547008547008</v>
      </c>
    </row>
    <row r="42">
      <c r="A42">
        <f>HYPERLINK("https://stackoverflow.com/q/43764771", "43764771")</f>
        <v/>
      </c>
      <c r="B42" t="n">
        <v>0.237073707370737</v>
      </c>
    </row>
    <row r="43">
      <c r="A43">
        <f>HYPERLINK("https://stackoverflow.com/q/43849977", "43849977")</f>
        <v/>
      </c>
      <c r="B43" t="n">
        <v>0.1498316498316498</v>
      </c>
    </row>
    <row r="44">
      <c r="A44">
        <f>HYPERLINK("https://stackoverflow.com/q/43860901", "43860901")</f>
        <v/>
      </c>
      <c r="B44" t="n">
        <v>0.2371399176954732</v>
      </c>
    </row>
    <row r="45">
      <c r="A45">
        <f>HYPERLINK("https://stackoverflow.com/q/43908577", "43908577")</f>
        <v/>
      </c>
      <c r="B45" t="n">
        <v>0.1797385620915032</v>
      </c>
    </row>
    <row r="46">
      <c r="A46">
        <f>HYPERLINK("https://stackoverflow.com/q/43947704", "43947704")</f>
        <v/>
      </c>
      <c r="B46" t="n">
        <v>0.1317204301075269</v>
      </c>
    </row>
    <row r="47">
      <c r="A47">
        <f>HYPERLINK("https://stackoverflow.com/q/43965841", "43965841")</f>
        <v/>
      </c>
      <c r="B47" t="n">
        <v>0.1298309178743961</v>
      </c>
    </row>
    <row r="48">
      <c r="A48">
        <f>HYPERLINK("https://stackoverflow.com/q/44070042", "44070042")</f>
        <v/>
      </c>
      <c r="B48" t="n">
        <v>0.1926406926406926</v>
      </c>
    </row>
    <row r="49">
      <c r="A49">
        <f>HYPERLINK("https://stackoverflow.com/q/44076048", "44076048")</f>
        <v/>
      </c>
      <c r="B49" t="n">
        <v>0.178921568627451</v>
      </c>
    </row>
    <row r="50">
      <c r="A50">
        <f>HYPERLINK("https://stackoverflow.com/q/44165995", "44165995")</f>
        <v/>
      </c>
      <c r="B50" t="n">
        <v>0.1790123456790124</v>
      </c>
    </row>
    <row r="51">
      <c r="A51">
        <f>HYPERLINK("https://stackoverflow.com/q/44267405", "44267405")</f>
        <v/>
      </c>
      <c r="B51" t="n">
        <v>0.1955736224028906</v>
      </c>
    </row>
    <row r="52">
      <c r="A52">
        <f>HYPERLINK("https://stackoverflow.com/q/44272066", "44272066")</f>
        <v/>
      </c>
      <c r="B52" t="n">
        <v>0.1748971193415638</v>
      </c>
    </row>
    <row r="53">
      <c r="A53">
        <f>HYPERLINK("https://stackoverflow.com/q/44285870", "44285870")</f>
        <v/>
      </c>
      <c r="B53" t="n">
        <v>0.2396825396825397</v>
      </c>
    </row>
    <row r="54">
      <c r="A54">
        <f>HYPERLINK("https://stackoverflow.com/q/44360062", "44360062")</f>
        <v/>
      </c>
      <c r="B54" t="n">
        <v>0.1572958500669344</v>
      </c>
    </row>
    <row r="55">
      <c r="A55">
        <f>HYPERLINK("https://stackoverflow.com/q/44407451", "44407451")</f>
        <v/>
      </c>
      <c r="B55" t="n">
        <v>0.2269076305220884</v>
      </c>
    </row>
    <row r="56">
      <c r="A56">
        <f>HYPERLINK("https://stackoverflow.com/q/44442208", "44442208")</f>
        <v/>
      </c>
      <c r="B56" t="n">
        <v>0.1334991708126037</v>
      </c>
    </row>
    <row r="57">
      <c r="A57">
        <f>HYPERLINK("https://stackoverflow.com/q/44532598", "44532598")</f>
        <v/>
      </c>
      <c r="B57" t="n">
        <v>0.1733001658374793</v>
      </c>
    </row>
    <row r="58">
      <c r="A58">
        <f>HYPERLINK("https://stackoverflow.com/q/44590497", "44590497")</f>
        <v/>
      </c>
      <c r="B58" t="n">
        <v>0.2326388888888889</v>
      </c>
    </row>
    <row r="59">
      <c r="A59">
        <f>HYPERLINK("https://stackoverflow.com/q/44727285", "44727285")</f>
        <v/>
      </c>
      <c r="B59" t="n">
        <v>0.09927140255009106</v>
      </c>
    </row>
    <row r="60">
      <c r="A60">
        <f>HYPERLINK("https://stackoverflow.com/q/44800423", "44800423")</f>
        <v/>
      </c>
      <c r="B60" t="n">
        <v>0.2097844112769486</v>
      </c>
    </row>
    <row r="61">
      <c r="A61">
        <f>HYPERLINK("https://stackoverflow.com/q/44867066", "44867066")</f>
        <v/>
      </c>
      <c r="B61" t="n">
        <v>0.1702279202279202</v>
      </c>
    </row>
    <row r="62">
      <c r="A62">
        <f>HYPERLINK("https://stackoverflow.com/q/44974408", "44974408")</f>
        <v/>
      </c>
      <c r="B62" t="n">
        <v>0.2339449541284404</v>
      </c>
    </row>
    <row r="63">
      <c r="A63">
        <f>HYPERLINK("https://stackoverflow.com/q/45004378", "45004378")</f>
        <v/>
      </c>
      <c r="B63" t="n">
        <v>0.3067340067340067</v>
      </c>
    </row>
    <row r="64">
      <c r="A64">
        <f>HYPERLINK("https://stackoverflow.com/q/45565228", "45565228")</f>
        <v/>
      </c>
      <c r="B64" t="n">
        <v>0.1377473363774734</v>
      </c>
    </row>
    <row r="65">
      <c r="A65">
        <f>HYPERLINK("https://stackoverflow.com/q/45572394", "45572394")</f>
        <v/>
      </c>
      <c r="B65" t="n">
        <v>0.3356209150326797</v>
      </c>
    </row>
    <row r="66">
      <c r="A66">
        <f>HYPERLINK("https://stackoverflow.com/q/45697947", "45697947")</f>
        <v/>
      </c>
      <c r="B66" t="n">
        <v>0.1296296296296297</v>
      </c>
    </row>
    <row r="67">
      <c r="A67">
        <f>HYPERLINK("https://stackoverflow.com/q/45709701", "45709701")</f>
        <v/>
      </c>
      <c r="B67" t="n">
        <v>0.2305555555555555</v>
      </c>
    </row>
    <row r="68">
      <c r="A68">
        <f>HYPERLINK("https://stackoverflow.com/q/45748997", "45748997")</f>
        <v/>
      </c>
      <c r="B68" t="n">
        <v>0.2476635514018691</v>
      </c>
    </row>
    <row r="69">
      <c r="A69">
        <f>HYPERLINK("https://stackoverflow.com/q/45901296", "45901296")</f>
        <v/>
      </c>
      <c r="B69" t="n">
        <v>0.2132616487455197</v>
      </c>
    </row>
    <row r="70">
      <c r="A70">
        <f>HYPERLINK("https://stackoverflow.com/q/46077840", "46077840")</f>
        <v/>
      </c>
      <c r="B70" t="n">
        <v>0.1495098039215687</v>
      </c>
    </row>
    <row r="71">
      <c r="A71">
        <f>HYPERLINK("https://stackoverflow.com/q/46453448", "46453448")</f>
        <v/>
      </c>
      <c r="B71" t="n">
        <v>0.1947637292464879</v>
      </c>
    </row>
    <row r="72">
      <c r="A72">
        <f>HYPERLINK("https://stackoverflow.com/q/46606062", "46606062")</f>
        <v/>
      </c>
      <c r="B72" t="n">
        <v>0.262012012012012</v>
      </c>
    </row>
    <row r="73">
      <c r="A73">
        <f>HYPERLINK("https://stackoverflow.com/q/46612266", "46612266")</f>
        <v/>
      </c>
      <c r="B73" t="n">
        <v>0.1907216494845361</v>
      </c>
    </row>
    <row r="74">
      <c r="A74">
        <f>HYPERLINK("https://stackoverflow.com/q/46801400", "46801400")</f>
        <v/>
      </c>
      <c r="B74" t="n">
        <v>0.3430873621713317</v>
      </c>
    </row>
    <row r="75">
      <c r="A75">
        <f>HYPERLINK("https://stackoverflow.com/q/46837399", "46837399")</f>
        <v/>
      </c>
      <c r="B75" t="n">
        <v>0.1458333333333334</v>
      </c>
    </row>
    <row r="76">
      <c r="A76">
        <f>HYPERLINK("https://stackoverflow.com/q/46866935", "46866935")</f>
        <v/>
      </c>
      <c r="B76" t="n">
        <v>0.2041499330655957</v>
      </c>
    </row>
    <row r="77">
      <c r="A77">
        <f>HYPERLINK("https://stackoverflow.com/q/46882235", "46882235")</f>
        <v/>
      </c>
      <c r="B77" t="n">
        <v>0.2309670781893003</v>
      </c>
    </row>
    <row r="78">
      <c r="A78">
        <f>HYPERLINK("https://stackoverflow.com/q/46921029", "46921029")</f>
        <v/>
      </c>
      <c r="B78" t="n">
        <v>0.3539215686274509</v>
      </c>
    </row>
    <row r="79">
      <c r="A79">
        <f>HYPERLINK("https://stackoverflow.com/q/46974480", "46974480")</f>
        <v/>
      </c>
      <c r="B79" t="n">
        <v>0.2356770833333333</v>
      </c>
    </row>
    <row r="80">
      <c r="A80">
        <f>HYPERLINK("https://stackoverflow.com/q/46978829", "46978829")</f>
        <v/>
      </c>
      <c r="B80" t="n">
        <v>0.2124183006535948</v>
      </c>
    </row>
    <row r="81">
      <c r="A81">
        <f>HYPERLINK("https://stackoverflow.com/q/47013716", "47013716")</f>
        <v/>
      </c>
      <c r="B81" t="n">
        <v>0.1193078324225865</v>
      </c>
    </row>
    <row r="82">
      <c r="A82">
        <f>HYPERLINK("https://stackoverflow.com/q/47025667", "47025667")</f>
        <v/>
      </c>
      <c r="B82" t="n">
        <v>0.2201897018970189</v>
      </c>
    </row>
    <row r="83">
      <c r="A83">
        <f>HYPERLINK("https://stackoverflow.com/q/47451392", "47451392")</f>
        <v/>
      </c>
      <c r="B83" t="n">
        <v>0.1956521739130435</v>
      </c>
    </row>
    <row r="84">
      <c r="A84">
        <f>HYPERLINK("https://stackoverflow.com/q/47515082", "47515082")</f>
        <v/>
      </c>
      <c r="B84" t="n">
        <v>0.1050347222222222</v>
      </c>
    </row>
    <row r="85">
      <c r="A85">
        <f>HYPERLINK("https://stackoverflow.com/q/47518599", "47518599")</f>
        <v/>
      </c>
      <c r="B85" t="n">
        <v>0.3317757009345794</v>
      </c>
    </row>
    <row r="86">
      <c r="A86">
        <f>HYPERLINK("https://stackoverflow.com/q/47522277", "47522277")</f>
        <v/>
      </c>
      <c r="B86" t="n">
        <v>0.2186147186147187</v>
      </c>
    </row>
    <row r="87">
      <c r="A87">
        <f>HYPERLINK("https://stackoverflow.com/q/47706182", "47706182")</f>
        <v/>
      </c>
      <c r="B87" t="n">
        <v>0.3760330578512397</v>
      </c>
    </row>
    <row r="88">
      <c r="A88">
        <f>HYPERLINK("https://stackoverflow.com/q/47749485", "47749485")</f>
        <v/>
      </c>
      <c r="B88" t="n">
        <v>0.2180851063829787</v>
      </c>
    </row>
    <row r="89">
      <c r="A89">
        <f>HYPERLINK("https://stackoverflow.com/q/47817723", "47817723")</f>
        <v/>
      </c>
      <c r="B89" t="n">
        <v>0.1275430359937403</v>
      </c>
    </row>
    <row r="90">
      <c r="A90">
        <f>HYPERLINK("https://stackoverflow.com/q/47820165", "47820165")</f>
        <v/>
      </c>
      <c r="B90" t="n">
        <v>0.4005291005291006</v>
      </c>
    </row>
    <row r="91">
      <c r="A91">
        <f>HYPERLINK("https://stackoverflow.com/q/47820479", "47820479")</f>
        <v/>
      </c>
      <c r="B91" t="n">
        <v>0.1381172839506173</v>
      </c>
    </row>
    <row r="92">
      <c r="A92">
        <f>HYPERLINK("https://stackoverflow.com/q/47943399", "47943399")</f>
        <v/>
      </c>
      <c r="B92" t="n">
        <v>0.1815578465063001</v>
      </c>
    </row>
    <row r="93">
      <c r="A93">
        <f>HYPERLINK("https://stackoverflow.com/q/48267239", "48267239")</f>
        <v/>
      </c>
      <c r="B93" t="n">
        <v>0.2190860215053763</v>
      </c>
    </row>
    <row r="94">
      <c r="A94">
        <f>HYPERLINK("https://stackoverflow.com/q/48291882", "48291882")</f>
        <v/>
      </c>
      <c r="B94" t="n">
        <v>0.2114427860696518</v>
      </c>
    </row>
    <row r="95">
      <c r="A95">
        <f>HYPERLINK("https://stackoverflow.com/q/48602318", "48602318")</f>
        <v/>
      </c>
      <c r="B95" t="n">
        <v>0.251004016064257</v>
      </c>
    </row>
    <row r="96">
      <c r="A96">
        <f>HYPERLINK("https://stackoverflow.com/q/48633390", "48633390")</f>
        <v/>
      </c>
      <c r="B96" t="n">
        <v>0.1320861678004535</v>
      </c>
    </row>
    <row r="97">
      <c r="A97">
        <f>HYPERLINK("https://stackoverflow.com/q/48651904", "48651904")</f>
        <v/>
      </c>
      <c r="B97" t="n">
        <v>0.2078703703703703</v>
      </c>
    </row>
    <row r="98">
      <c r="A98">
        <f>HYPERLINK("https://stackoverflow.com/q/48736701", "48736701")</f>
        <v/>
      </c>
      <c r="B98" t="n">
        <v>0.2757667169431875</v>
      </c>
    </row>
    <row r="99">
      <c r="A99">
        <f>HYPERLINK("https://stackoverflow.com/q/48805877", "48805877")</f>
        <v/>
      </c>
      <c r="B99" t="n">
        <v>0.1458333333333334</v>
      </c>
    </row>
    <row r="100">
      <c r="A100">
        <f>HYPERLINK("https://stackoverflow.com/q/48866981", "48866981")</f>
        <v/>
      </c>
      <c r="B100" t="n">
        <v>0.3644986449864498</v>
      </c>
    </row>
    <row r="101">
      <c r="A101">
        <f>HYPERLINK("https://stackoverflow.com/q/48933290", "48933290")</f>
        <v/>
      </c>
      <c r="B101" t="n">
        <v>0.2419590643274854</v>
      </c>
    </row>
    <row r="102">
      <c r="A102">
        <f>HYPERLINK("https://stackoverflow.com/q/48981236", "48981236")</f>
        <v/>
      </c>
      <c r="B102" t="n">
        <v>0.245580808080808</v>
      </c>
    </row>
    <row r="103">
      <c r="A103">
        <f>HYPERLINK("https://stackoverflow.com/q/48997601", "48997601")</f>
        <v/>
      </c>
      <c r="B103" t="n">
        <v>0.2125925925925926</v>
      </c>
    </row>
    <row r="104">
      <c r="A104">
        <f>HYPERLINK("https://stackoverflow.com/q/49020892", "49020892")</f>
        <v/>
      </c>
      <c r="B104" t="n">
        <v>0.1973544973544973</v>
      </c>
    </row>
    <row r="105">
      <c r="A105">
        <f>HYPERLINK("https://stackoverflow.com/q/49138059", "49138059")</f>
        <v/>
      </c>
      <c r="B105" t="n">
        <v>0.2916666666666666</v>
      </c>
    </row>
    <row r="106">
      <c r="A106">
        <f>HYPERLINK("https://stackoverflow.com/q/49164897", "49164897")</f>
        <v/>
      </c>
      <c r="B106" t="n">
        <v>0.1861702127659574</v>
      </c>
    </row>
    <row r="107">
      <c r="A107">
        <f>HYPERLINK("https://stackoverflow.com/q/49172417", "49172417")</f>
        <v/>
      </c>
      <c r="B107" t="n">
        <v>0.2432659932659933</v>
      </c>
    </row>
    <row r="108">
      <c r="A108">
        <f>HYPERLINK("https://stackoverflow.com/q/49192135", "49192135")</f>
        <v/>
      </c>
      <c r="B108" t="n">
        <v>0.2937908496732026</v>
      </c>
    </row>
    <row r="109">
      <c r="A109">
        <f>HYPERLINK("https://stackoverflow.com/q/49249899", "49249899")</f>
        <v/>
      </c>
      <c r="B109" t="n">
        <v>0.1659356725146199</v>
      </c>
    </row>
    <row r="110">
      <c r="A110">
        <f>HYPERLINK("https://stackoverflow.com/q/49419372", "49419372")</f>
        <v/>
      </c>
      <c r="B110" t="n">
        <v>0.1938657407407408</v>
      </c>
    </row>
    <row r="111">
      <c r="A111">
        <f>HYPERLINK("https://stackoverflow.com/q/49447462", "49447462")</f>
        <v/>
      </c>
      <c r="B111" t="n">
        <v>0.1525821596244132</v>
      </c>
    </row>
    <row r="112">
      <c r="A112">
        <f>HYPERLINK("https://stackoverflow.com/q/49565318", "49565318")</f>
        <v/>
      </c>
      <c r="B112" t="n">
        <v>0.2595029239766082</v>
      </c>
    </row>
    <row r="113">
      <c r="A113">
        <f>HYPERLINK("https://stackoverflow.com/q/49717039", "49717039")</f>
        <v/>
      </c>
      <c r="B113" t="n">
        <v>0.1510416666666667</v>
      </c>
    </row>
    <row r="114">
      <c r="A114">
        <f>HYPERLINK("https://stackoverflow.com/q/49891856", "49891856")</f>
        <v/>
      </c>
      <c r="B114" t="n">
        <v>0.2346072186836518</v>
      </c>
    </row>
    <row r="115">
      <c r="A115">
        <f>HYPERLINK("https://stackoverflow.com/q/49897894", "49897894")</f>
        <v/>
      </c>
      <c r="B115" t="n">
        <v>0.1917344173441734</v>
      </c>
    </row>
    <row r="116">
      <c r="A116">
        <f>HYPERLINK("https://stackoverflow.com/q/49914445", "49914445")</f>
        <v/>
      </c>
      <c r="B116" t="n">
        <v>0.1420634920634921</v>
      </c>
    </row>
    <row r="117">
      <c r="A117">
        <f>HYPERLINK("https://stackoverflow.com/q/49933936", "49933936")</f>
        <v/>
      </c>
      <c r="B117" t="n">
        <v>0.108187134502924</v>
      </c>
    </row>
    <row r="118">
      <c r="A118">
        <f>HYPERLINK("https://stackoverflow.com/q/49956884", "49956884")</f>
        <v/>
      </c>
      <c r="B118" t="n">
        <v>0.1261904761904762</v>
      </c>
    </row>
    <row r="119">
      <c r="A119">
        <f>HYPERLINK("https://stackoverflow.com/q/49986234", "49986234")</f>
        <v/>
      </c>
      <c r="B119" t="n">
        <v>0.1479400749063671</v>
      </c>
    </row>
    <row r="120">
      <c r="A120">
        <f>HYPERLINK("https://stackoverflow.com/q/50013399", "50013399")</f>
        <v/>
      </c>
      <c r="B120" t="n">
        <v>0.3105555555555556</v>
      </c>
    </row>
    <row r="121">
      <c r="A121">
        <f>HYPERLINK("https://stackoverflow.com/q/50104914", "50104914")</f>
        <v/>
      </c>
      <c r="B121" t="n">
        <v>0.1902777777777777</v>
      </c>
    </row>
    <row r="122">
      <c r="A122">
        <f>HYPERLINK("https://stackoverflow.com/q/50454105", "50454105")</f>
        <v/>
      </c>
      <c r="B122" t="n">
        <v>0.2116104868913858</v>
      </c>
    </row>
    <row r="123">
      <c r="A123">
        <f>HYPERLINK("https://stackoverflow.com/q/50502923", "50502923")</f>
        <v/>
      </c>
      <c r="B123" t="n">
        <v>0.1271043771043771</v>
      </c>
    </row>
    <row r="124">
      <c r="A124">
        <f>HYPERLINK("https://stackoverflow.com/q/50582355", "50582355")</f>
        <v/>
      </c>
      <c r="B124" t="n">
        <v>0.1936026936026936</v>
      </c>
    </row>
    <row r="125">
      <c r="A125">
        <f>HYPERLINK("https://stackoverflow.com/q/50632954", "50632954")</f>
        <v/>
      </c>
      <c r="B125" t="n">
        <v>0.1592592592592593</v>
      </c>
    </row>
    <row r="126">
      <c r="A126">
        <f>HYPERLINK("https://stackoverflow.com/q/50641477", "50641477")</f>
        <v/>
      </c>
      <c r="B126" t="n">
        <v>0.1958473625140291</v>
      </c>
    </row>
    <row r="127">
      <c r="A127">
        <f>HYPERLINK("https://stackoverflow.com/q/50701731", "50701731")</f>
        <v/>
      </c>
      <c r="B127" t="n">
        <v>0.2838827838827839</v>
      </c>
    </row>
    <row r="128">
      <c r="A128">
        <f>HYPERLINK("https://stackoverflow.com/q/50764255", "50764255")</f>
        <v/>
      </c>
      <c r="B128" t="n">
        <v>0.1592140921409214</v>
      </c>
    </row>
    <row r="129">
      <c r="A129">
        <f>HYPERLINK("https://stackoverflow.com/q/50877919", "50877919")</f>
        <v/>
      </c>
      <c r="B129" t="n">
        <v>0.1837231968810916</v>
      </c>
    </row>
    <row r="130">
      <c r="A130">
        <f>HYPERLINK("https://stackoverflow.com/q/50932709", "50932709")</f>
        <v/>
      </c>
      <c r="B130" t="n">
        <v>0.2140376984126984</v>
      </c>
    </row>
    <row r="131">
      <c r="A131">
        <f>HYPERLINK("https://stackoverflow.com/q/51018281", "51018281")</f>
        <v/>
      </c>
      <c r="B131" t="n">
        <v>0.1963696369636963</v>
      </c>
    </row>
    <row r="132">
      <c r="A132">
        <f>HYPERLINK("https://stackoverflow.com/q/51028474", "51028474")</f>
        <v/>
      </c>
      <c r="B132" t="n">
        <v>0.1568100358422939</v>
      </c>
    </row>
    <row r="133">
      <c r="A133">
        <f>HYPERLINK("https://stackoverflow.com/q/51086790", "51086790")</f>
        <v/>
      </c>
      <c r="B133" t="n">
        <v>0.2249724972497249</v>
      </c>
    </row>
    <row r="134">
      <c r="A134">
        <f>HYPERLINK("https://stackoverflow.com/q/51105421", "51105421")</f>
        <v/>
      </c>
      <c r="B134" t="n">
        <v>0.2259259259259259</v>
      </c>
    </row>
    <row r="135">
      <c r="A135">
        <f>HYPERLINK("https://stackoverflow.com/q/51175074", "51175074")</f>
        <v/>
      </c>
      <c r="B135" t="n">
        <v>0.2119883040935672</v>
      </c>
    </row>
    <row r="136">
      <c r="A136">
        <f>HYPERLINK("https://stackoverflow.com/q/51230134", "51230134")</f>
        <v/>
      </c>
      <c r="B136" t="n">
        <v>0.1165884194053208</v>
      </c>
    </row>
    <row r="137">
      <c r="A137">
        <f>HYPERLINK("https://stackoverflow.com/q/51282275", "51282275")</f>
        <v/>
      </c>
      <c r="B137" t="n">
        <v>0.1791862284820032</v>
      </c>
    </row>
    <row r="138">
      <c r="A138">
        <f>HYPERLINK("https://stackoverflow.com/q/51303561", "51303561")</f>
        <v/>
      </c>
      <c r="B138" t="n">
        <v>0.132183908045977</v>
      </c>
    </row>
    <row r="139">
      <c r="A139">
        <f>HYPERLINK("https://stackoverflow.com/q/51306484", "51306484")</f>
        <v/>
      </c>
      <c r="B139" t="n">
        <v>0.2702546296296297</v>
      </c>
    </row>
    <row r="140">
      <c r="A140">
        <f>HYPERLINK("https://stackoverflow.com/q/51364441", "51364441")</f>
        <v/>
      </c>
      <c r="B140" t="n">
        <v>0.1318407960199005</v>
      </c>
    </row>
    <row r="141">
      <c r="A141">
        <f>HYPERLINK("https://stackoverflow.com/q/51364575", "51364575")</f>
        <v/>
      </c>
      <c r="B141" t="n">
        <v>0.1666666666666667</v>
      </c>
    </row>
    <row r="142">
      <c r="A142">
        <f>HYPERLINK("https://stackoverflow.com/q/51464538", "51464538")</f>
        <v/>
      </c>
      <c r="B142" t="n">
        <v>0.1600877192982456</v>
      </c>
    </row>
    <row r="143">
      <c r="A143">
        <f>HYPERLINK("https://stackoverflow.com/q/51529636", "51529636")</f>
        <v/>
      </c>
      <c r="B143" t="n">
        <v>0.192063492063492</v>
      </c>
    </row>
    <row r="144">
      <c r="A144">
        <f>HYPERLINK("https://stackoverflow.com/q/51542863", "51542863")</f>
        <v/>
      </c>
      <c r="B144" t="n">
        <v>0.1707818930041153</v>
      </c>
    </row>
    <row r="145">
      <c r="A145">
        <f>HYPERLINK("https://stackoverflow.com/q/51572657", "51572657")</f>
        <v/>
      </c>
      <c r="B145" t="n">
        <v>0.1711886304909561</v>
      </c>
    </row>
    <row r="146">
      <c r="A146">
        <f>HYPERLINK("https://stackoverflow.com/q/51652025", "51652025")</f>
        <v/>
      </c>
      <c r="B146" t="n">
        <v>0.1353677621283255</v>
      </c>
    </row>
    <row r="147">
      <c r="A147">
        <f>HYPERLINK("https://stackoverflow.com/q/51675435", "51675435")</f>
        <v/>
      </c>
      <c r="B147" t="n">
        <v>0.1674174174174174</v>
      </c>
    </row>
    <row r="148">
      <c r="A148">
        <f>HYPERLINK("https://stackoverflow.com/q/51685009", "51685009")</f>
        <v/>
      </c>
      <c r="B148" t="n">
        <v>0.1931524547803617</v>
      </c>
    </row>
    <row r="149">
      <c r="A149">
        <f>HYPERLINK("https://stackoverflow.com/q/51731481", "51731481")</f>
        <v/>
      </c>
      <c r="B149" t="n">
        <v>0.174924924924925</v>
      </c>
    </row>
    <row r="150">
      <c r="A150">
        <f>HYPERLINK("https://stackoverflow.com/q/51820368", "51820368")</f>
        <v/>
      </c>
      <c r="B150" t="n">
        <v>0.1630116959064327</v>
      </c>
    </row>
    <row r="151">
      <c r="A151">
        <f>HYPERLINK("https://stackoverflow.com/q/51865071", "51865071")</f>
        <v/>
      </c>
      <c r="B151" t="n">
        <v>0.152991452991453</v>
      </c>
    </row>
    <row r="152">
      <c r="A152">
        <f>HYPERLINK("https://stackoverflow.com/q/51881224", "51881224")</f>
        <v/>
      </c>
      <c r="B152" t="n">
        <v>0.2760047281323876</v>
      </c>
    </row>
    <row r="153">
      <c r="A153">
        <f>HYPERLINK("https://stackoverflow.com/q/51960443", "51960443")</f>
        <v/>
      </c>
      <c r="B153" t="n">
        <v>0.1322378716744915</v>
      </c>
    </row>
    <row r="154">
      <c r="A154">
        <f>HYPERLINK("https://stackoverflow.com/q/51993959", "51993959")</f>
        <v/>
      </c>
      <c r="B154" t="n">
        <v>0.2472527472527472</v>
      </c>
    </row>
    <row r="155">
      <c r="A155">
        <f>HYPERLINK("https://stackoverflow.com/q/51999779", "51999779")</f>
        <v/>
      </c>
      <c r="B155" t="n">
        <v>0.1708937198067633</v>
      </c>
    </row>
    <row r="156">
      <c r="A156">
        <f>HYPERLINK("https://stackoverflow.com/q/52016220", "52016220")</f>
        <v/>
      </c>
      <c r="B156" t="n">
        <v>0.1725925925925926</v>
      </c>
    </row>
    <row r="157">
      <c r="A157">
        <f>HYPERLINK("https://stackoverflow.com/q/52023042", "52023042")</f>
        <v/>
      </c>
      <c r="B157" t="n">
        <v>0.3013117283950618</v>
      </c>
    </row>
    <row r="158">
      <c r="A158">
        <f>HYPERLINK("https://stackoverflow.com/q/52045267", "52045267")</f>
        <v/>
      </c>
      <c r="B158" t="n">
        <v>0.2431192660550459</v>
      </c>
    </row>
    <row r="159">
      <c r="A159">
        <f>HYPERLINK("https://stackoverflow.com/q/52054618", "52054618")</f>
        <v/>
      </c>
      <c r="B159" t="n">
        <v>0.1725663716814159</v>
      </c>
    </row>
    <row r="160">
      <c r="A160">
        <f>HYPERLINK("https://stackoverflow.com/q/52133532", "52133532")</f>
        <v/>
      </c>
      <c r="B160" t="n">
        <v>0.1571969696969697</v>
      </c>
    </row>
    <row r="161">
      <c r="A161">
        <f>HYPERLINK("https://stackoverflow.com/q/52194258", "52194258")</f>
        <v/>
      </c>
      <c r="B161" t="n">
        <v>0.1810966810966811</v>
      </c>
    </row>
    <row r="162">
      <c r="A162">
        <f>HYPERLINK("https://stackoverflow.com/q/52213181", "52213181")</f>
        <v/>
      </c>
      <c r="B162" t="n">
        <v>0.1673976608187135</v>
      </c>
    </row>
    <row r="163">
      <c r="A163">
        <f>HYPERLINK("https://stackoverflow.com/q/52215513", "52215513")</f>
        <v/>
      </c>
      <c r="B163" t="n">
        <v>0.1271043771043771</v>
      </c>
    </row>
    <row r="164">
      <c r="A164">
        <f>HYPERLINK("https://stackoverflow.com/q/52370474", "52370474")</f>
        <v/>
      </c>
      <c r="B164" t="n">
        <v>0.2121913580246914</v>
      </c>
    </row>
    <row r="165">
      <c r="A165">
        <f>HYPERLINK("https://stackoverflow.com/q/52406753", "52406753")</f>
        <v/>
      </c>
      <c r="B165" t="n">
        <v>0.153225806451613</v>
      </c>
    </row>
    <row r="166">
      <c r="A166">
        <f>HYPERLINK("https://stackoverflow.com/q/52497823", "52497823")</f>
        <v/>
      </c>
      <c r="B166" t="n">
        <v>0.1471631205673759</v>
      </c>
    </row>
    <row r="167">
      <c r="A167">
        <f>HYPERLINK("https://stackoverflow.com/q/52518944", "52518944")</f>
        <v/>
      </c>
      <c r="B167" t="n">
        <v>0.1334876543209877</v>
      </c>
    </row>
    <row r="168">
      <c r="A168">
        <f>HYPERLINK("https://stackoverflow.com/q/52605791", "52605791")</f>
        <v/>
      </c>
      <c r="B168" t="n">
        <v>0.1788766788766788</v>
      </c>
    </row>
    <row r="169">
      <c r="A169">
        <f>HYPERLINK("https://stackoverflow.com/q/52656748", "52656748")</f>
        <v/>
      </c>
      <c r="B169" t="n">
        <v>0.119718309859155</v>
      </c>
    </row>
    <row r="170">
      <c r="A170">
        <f>HYPERLINK("https://stackoverflow.com/q/52719697", "52719697")</f>
        <v/>
      </c>
      <c r="B170" t="n">
        <v>0.2243265993265993</v>
      </c>
    </row>
    <row r="171">
      <c r="A171">
        <f>HYPERLINK("https://stackoverflow.com/q/52737691", "52737691")</f>
        <v/>
      </c>
      <c r="B171" t="n">
        <v>0.1424731182795699</v>
      </c>
    </row>
    <row r="172">
      <c r="A172">
        <f>HYPERLINK("https://stackoverflow.com/q/52772128", "52772128")</f>
        <v/>
      </c>
      <c r="B172" t="n">
        <v>0.2018518518518519</v>
      </c>
    </row>
    <row r="173">
      <c r="A173">
        <f>HYPERLINK("https://stackoverflow.com/q/52776119", "52776119")</f>
        <v/>
      </c>
      <c r="B173" t="n">
        <v>0.2061111111111111</v>
      </c>
    </row>
    <row r="174">
      <c r="A174">
        <f>HYPERLINK("https://stackoverflow.com/q/52816757", "52816757")</f>
        <v/>
      </c>
      <c r="B174" t="n">
        <v>0.1483739837398374</v>
      </c>
    </row>
    <row r="175">
      <c r="A175">
        <f>HYPERLINK("https://stackoverflow.com/q/52840363", "52840363")</f>
        <v/>
      </c>
      <c r="B175" t="n">
        <v>0.1404494382022472</v>
      </c>
    </row>
    <row r="176">
      <c r="A176">
        <f>HYPERLINK("https://stackoverflow.com/q/53173969", "53173969")</f>
        <v/>
      </c>
      <c r="B176" t="n">
        <v>0.1537940379403794</v>
      </c>
    </row>
    <row r="177">
      <c r="A177">
        <f>HYPERLINK("https://stackoverflow.com/q/53195363", "53195363")</f>
        <v/>
      </c>
      <c r="B177" t="n">
        <v>0.1270928462709285</v>
      </c>
    </row>
    <row r="178">
      <c r="A178">
        <f>HYPERLINK("https://stackoverflow.com/q/53199680", "53199680")</f>
        <v/>
      </c>
      <c r="B178" t="n">
        <v>0.1374643874643875</v>
      </c>
    </row>
    <row r="179">
      <c r="A179">
        <f>HYPERLINK("https://stackoverflow.com/q/53207169", "53207169")</f>
        <v/>
      </c>
      <c r="B179" t="n">
        <v>0.3287461773700305</v>
      </c>
    </row>
    <row r="180">
      <c r="A180">
        <f>HYPERLINK("https://stackoverflow.com/q/53208833", "53208833")</f>
        <v/>
      </c>
      <c r="B180" t="n">
        <v>0.1702508960573477</v>
      </c>
    </row>
    <row r="181">
      <c r="A181">
        <f>HYPERLINK("https://stackoverflow.com/q/53244788", "53244788")</f>
        <v/>
      </c>
      <c r="B181" t="n">
        <v>0.1293402777777778</v>
      </c>
    </row>
    <row r="182">
      <c r="A182">
        <f>HYPERLINK("https://stackoverflow.com/q/53258037", "53258037")</f>
        <v/>
      </c>
      <c r="B182" t="n">
        <v>0.1237373737373738</v>
      </c>
    </row>
    <row r="183">
      <c r="A183">
        <f>HYPERLINK("https://stackoverflow.com/q/53260499", "53260499")</f>
        <v/>
      </c>
      <c r="B183" t="n">
        <v>0.1517094017094017</v>
      </c>
    </row>
    <row r="184">
      <c r="A184">
        <f>HYPERLINK("https://stackoverflow.com/q/53267924", "53267924")</f>
        <v/>
      </c>
      <c r="B184" t="n">
        <v>0.2014991181657848</v>
      </c>
    </row>
    <row r="185">
      <c r="A185">
        <f>HYPERLINK("https://stackoverflow.com/q/53305663", "53305663")</f>
        <v/>
      </c>
      <c r="B185" t="n">
        <v>0.2754868270332188</v>
      </c>
    </row>
    <row r="186">
      <c r="A186">
        <f>HYPERLINK("https://stackoverflow.com/q/53326262", "53326262")</f>
        <v/>
      </c>
      <c r="B186" t="n">
        <v>0.2646604938271605</v>
      </c>
    </row>
    <row r="187">
      <c r="A187">
        <f>HYPERLINK("https://stackoverflow.com/q/53344801", "53344801")</f>
        <v/>
      </c>
      <c r="B187" t="n">
        <v>0.1592592592592593</v>
      </c>
    </row>
    <row r="188">
      <c r="A188">
        <f>HYPERLINK("https://stackoverflow.com/q/53486490", "53486490")</f>
        <v/>
      </c>
      <c r="B188" t="n">
        <v>0.157936507936508</v>
      </c>
    </row>
    <row r="189">
      <c r="A189">
        <f>HYPERLINK("https://stackoverflow.com/q/53577204", "53577204")</f>
        <v/>
      </c>
      <c r="B189" t="n">
        <v>0.2497076023391812</v>
      </c>
    </row>
    <row r="190">
      <c r="A190">
        <f>HYPERLINK("https://stackoverflow.com/q/53662108", "53662108")</f>
        <v/>
      </c>
      <c r="B190" t="n">
        <v>0.1502849002849003</v>
      </c>
    </row>
    <row r="191">
      <c r="A191">
        <f>HYPERLINK("https://stackoverflow.com/q/53742356", "53742356")</f>
        <v/>
      </c>
      <c r="B191" t="n">
        <v>0.3487886382623225</v>
      </c>
    </row>
    <row r="192">
      <c r="A192">
        <f>HYPERLINK("https://stackoverflow.com/q/53748256", "53748256")</f>
        <v/>
      </c>
      <c r="B192" t="n">
        <v>0.1215780998389694</v>
      </c>
    </row>
    <row r="193">
      <c r="A193">
        <f>HYPERLINK("https://stackoverflow.com/q/53755821", "53755821")</f>
        <v/>
      </c>
      <c r="B193" t="n">
        <v>0.275811209439528</v>
      </c>
    </row>
    <row r="194">
      <c r="A194">
        <f>HYPERLINK("https://stackoverflow.com/q/53826899", "53826899")</f>
        <v/>
      </c>
      <c r="B194" t="n">
        <v>0.2485632183908046</v>
      </c>
    </row>
    <row r="195">
      <c r="A195">
        <f>HYPERLINK("https://stackoverflow.com/q/53862192", "53862192")</f>
        <v/>
      </c>
      <c r="B195" t="n">
        <v>0.1120689655172414</v>
      </c>
    </row>
    <row r="196">
      <c r="A196">
        <f>HYPERLINK("https://stackoverflow.com/q/53916396", "53916396")</f>
        <v/>
      </c>
      <c r="B196" t="n">
        <v>0.1637645107794361</v>
      </c>
    </row>
    <row r="197">
      <c r="A197">
        <f>HYPERLINK("https://stackoverflow.com/q/53937189", "53937189")</f>
        <v/>
      </c>
      <c r="B197" t="n">
        <v>0.1918671248568155</v>
      </c>
    </row>
    <row r="198">
      <c r="A198">
        <f>HYPERLINK("https://stackoverflow.com/q/53961151", "53961151")</f>
        <v/>
      </c>
      <c r="B198" t="n">
        <v>0.1622474747474748</v>
      </c>
    </row>
    <row r="199">
      <c r="A199">
        <f>HYPERLINK("https://stackoverflow.com/q/54042741", "54042741")</f>
        <v/>
      </c>
      <c r="B199" t="n">
        <v>0.146640826873385</v>
      </c>
    </row>
    <row r="200">
      <c r="A200">
        <f>HYPERLINK("https://stackoverflow.com/q/54045187", "54045187")</f>
        <v/>
      </c>
      <c r="B200" t="n">
        <v>0.2162698412698413</v>
      </c>
    </row>
    <row r="201">
      <c r="A201">
        <f>HYPERLINK("https://stackoverflow.com/q/54138914", "54138914")</f>
        <v/>
      </c>
      <c r="B201" t="n">
        <v>0.1675347222222223</v>
      </c>
    </row>
    <row r="202">
      <c r="A202">
        <f>HYPERLINK("https://stackoverflow.com/q/54248770", "54248770")</f>
        <v/>
      </c>
      <c r="B202" t="n">
        <v>0.3219832735961768</v>
      </c>
    </row>
    <row r="203">
      <c r="A203">
        <f>HYPERLINK("https://stackoverflow.com/q/54271510", "54271510")</f>
        <v/>
      </c>
      <c r="B203" t="n">
        <v>0.2227833894500561</v>
      </c>
    </row>
    <row r="204">
      <c r="A204">
        <f>HYPERLINK("https://stackoverflow.com/q/54321038", "54321038")</f>
        <v/>
      </c>
      <c r="B204" t="n">
        <v>0.2244744744744745</v>
      </c>
    </row>
    <row r="205">
      <c r="A205">
        <f>HYPERLINK("https://stackoverflow.com/q/54350879", "54350879")</f>
        <v/>
      </c>
      <c r="B205" t="n">
        <v>0.1892361111111111</v>
      </c>
    </row>
    <row r="206">
      <c r="A206">
        <f>HYPERLINK("https://stackoverflow.com/q/54392707", "54392707")</f>
        <v/>
      </c>
      <c r="B206" t="n">
        <v>0.3554931335830213</v>
      </c>
    </row>
    <row r="207">
      <c r="A207">
        <f>HYPERLINK("https://stackoverflow.com/q/54396214", "54396214")</f>
        <v/>
      </c>
      <c r="B207" t="n">
        <v>0.1695011337868481</v>
      </c>
    </row>
    <row r="208">
      <c r="A208">
        <f>HYPERLINK("https://stackoverflow.com/q/54468229", "54468229")</f>
        <v/>
      </c>
      <c r="B208" t="n">
        <v>0.1461538461538462</v>
      </c>
    </row>
    <row r="209">
      <c r="A209">
        <f>HYPERLINK("https://stackoverflow.com/q/54472908", "54472908")</f>
        <v/>
      </c>
      <c r="B209" t="n">
        <v>0.2083333333333334</v>
      </c>
    </row>
    <row r="210">
      <c r="A210">
        <f>HYPERLINK("https://stackoverflow.com/q/54532079", "54532079")</f>
        <v/>
      </c>
      <c r="B210" t="n">
        <v>0.2142857142857143</v>
      </c>
    </row>
    <row r="211">
      <c r="A211">
        <f>HYPERLINK("https://stackoverflow.com/q/54575273", "54575273")</f>
        <v/>
      </c>
      <c r="B211" t="n">
        <v>0.1925505050505051</v>
      </c>
    </row>
    <row r="212">
      <c r="A212">
        <f>HYPERLINK("https://stackoverflow.com/q/54747323", "54747323")</f>
        <v/>
      </c>
      <c r="B212" t="n">
        <v>0.1991685563114134</v>
      </c>
    </row>
    <row r="213">
      <c r="A213">
        <f>HYPERLINK("https://stackoverflow.com/q/54757002", "54757002")</f>
        <v/>
      </c>
      <c r="B213" t="n">
        <v>0.172316384180791</v>
      </c>
    </row>
    <row r="214">
      <c r="A214">
        <f>HYPERLINK("https://stackoverflow.com/q/54773028", "54773028")</f>
        <v/>
      </c>
      <c r="B214" t="n">
        <v>0.123931623931624</v>
      </c>
    </row>
    <row r="215">
      <c r="A215">
        <f>HYPERLINK("https://stackoverflow.com/q/54800171", "54800171")</f>
        <v/>
      </c>
      <c r="B215" t="n">
        <v>0.2255813953488373</v>
      </c>
    </row>
    <row r="216">
      <c r="A216">
        <f>HYPERLINK("https://stackoverflow.com/q/54900592", "54900592")</f>
        <v/>
      </c>
      <c r="B216" t="n">
        <v>0.2192671394799054</v>
      </c>
    </row>
    <row r="217">
      <c r="A217">
        <f>HYPERLINK("https://stackoverflow.com/q/54937175", "54937175")</f>
        <v/>
      </c>
      <c r="B217" t="n">
        <v>0.1892361111111111</v>
      </c>
    </row>
    <row r="218">
      <c r="A218">
        <f>HYPERLINK("https://stackoverflow.com/q/55005441", "55005441")</f>
        <v/>
      </c>
      <c r="B218" t="n">
        <v>0.1817558299039781</v>
      </c>
    </row>
    <row r="219">
      <c r="A219">
        <f>HYPERLINK("https://stackoverflow.com/q/55006077", "55006077")</f>
        <v/>
      </c>
      <c r="B219" t="n">
        <v>0.1539162112932605</v>
      </c>
    </row>
    <row r="220">
      <c r="A220">
        <f>HYPERLINK("https://stackoverflow.com/q/55010103", "55010103")</f>
        <v/>
      </c>
      <c r="B220" t="n">
        <v>0.202991452991453</v>
      </c>
    </row>
    <row r="221">
      <c r="A221">
        <f>HYPERLINK("https://stackoverflow.com/q/55104440", "55104440")</f>
        <v/>
      </c>
      <c r="B221" t="n">
        <v>0.2594936708860759</v>
      </c>
    </row>
    <row r="222">
      <c r="A222">
        <f>HYPERLINK("https://stackoverflow.com/q/55122901", "55122901")</f>
        <v/>
      </c>
      <c r="B222" t="n">
        <v>0.2081481481481482</v>
      </c>
    </row>
    <row r="223">
      <c r="A223">
        <f>HYPERLINK("https://stackoverflow.com/q/55126170", "55126170")</f>
        <v/>
      </c>
      <c r="B223" t="n">
        <v>0.2104938271604938</v>
      </c>
    </row>
    <row r="224">
      <c r="A224">
        <f>HYPERLINK("https://stackoverflow.com/q/55196502", "55196502")</f>
        <v/>
      </c>
      <c r="B224" t="n">
        <v>0.2769784172661871</v>
      </c>
    </row>
    <row r="225">
      <c r="A225">
        <f>HYPERLINK("https://stackoverflow.com/q/55220739", "55220739")</f>
        <v/>
      </c>
      <c r="B225" t="n">
        <v>0.1826241134751773</v>
      </c>
    </row>
    <row r="226">
      <c r="A226">
        <f>HYPERLINK("https://stackoverflow.com/q/55308559", "55308559")</f>
        <v/>
      </c>
      <c r="B226" t="n">
        <v>0.1673789173789174</v>
      </c>
    </row>
    <row r="227">
      <c r="A227">
        <f>HYPERLINK("https://stackoverflow.com/q/55571946", "55571946")</f>
        <v/>
      </c>
      <c r="B227" t="n">
        <v>0.1423611111111111</v>
      </c>
    </row>
    <row r="228">
      <c r="A228">
        <f>HYPERLINK("https://stackoverflow.com/q/55695608", "55695608")</f>
        <v/>
      </c>
      <c r="B228" t="n">
        <v>0.1678614097968937</v>
      </c>
    </row>
    <row r="229">
      <c r="A229">
        <f>HYPERLINK("https://stackoverflow.com/q/55721339", "55721339")</f>
        <v/>
      </c>
      <c r="B229" t="n">
        <v>0.1776819923371647</v>
      </c>
    </row>
    <row r="230">
      <c r="A230">
        <f>HYPERLINK("https://stackoverflow.com/q/55740306", "55740306")</f>
        <v/>
      </c>
      <c r="B230" t="n">
        <v>0.277199074074074</v>
      </c>
    </row>
    <row r="231">
      <c r="A231">
        <f>HYPERLINK("https://stackoverflow.com/q/55748694", "55748694")</f>
        <v/>
      </c>
      <c r="B231" t="n">
        <v>0.1576797385620915</v>
      </c>
    </row>
    <row r="232">
      <c r="A232">
        <f>HYPERLINK("https://stackoverflow.com/q/55847405", "55847405")</f>
        <v/>
      </c>
      <c r="B232" t="n">
        <v>0.146969696969697</v>
      </c>
    </row>
    <row r="233">
      <c r="A233">
        <f>HYPERLINK("https://stackoverflow.com/q/55853297", "55853297")</f>
        <v/>
      </c>
      <c r="B233" t="n">
        <v>0.210806697108067</v>
      </c>
    </row>
    <row r="234">
      <c r="A234">
        <f>HYPERLINK("https://stackoverflow.com/q/55870883", "55870883")</f>
        <v/>
      </c>
      <c r="B234" t="n">
        <v>0.1395833333333333</v>
      </c>
    </row>
    <row r="235">
      <c r="A235">
        <f>HYPERLINK("https://stackoverflow.com/q/55971394", "55971394")</f>
        <v/>
      </c>
      <c r="B235" t="n">
        <v>0.205743879472693</v>
      </c>
    </row>
    <row r="236">
      <c r="A236">
        <f>HYPERLINK("https://stackoverflow.com/q/56007280", "56007280")</f>
        <v/>
      </c>
      <c r="B236" t="n">
        <v>0.1338028169014085</v>
      </c>
    </row>
    <row r="237">
      <c r="A237">
        <f>HYPERLINK("https://stackoverflow.com/q/56033799", "56033799")</f>
        <v/>
      </c>
      <c r="B237" t="n">
        <v>0.1801994301994302</v>
      </c>
    </row>
    <row r="238">
      <c r="A238">
        <f>HYPERLINK("https://stackoverflow.com/q/56119353", "56119353")</f>
        <v/>
      </c>
      <c r="B238" t="n">
        <v>0.203525641025641</v>
      </c>
    </row>
    <row r="239">
      <c r="A239">
        <f>HYPERLINK("https://stackoverflow.com/q/56139909", "56139909")</f>
        <v/>
      </c>
      <c r="B239" t="n">
        <v>0.316451810926949</v>
      </c>
    </row>
    <row r="240">
      <c r="A240">
        <f>HYPERLINK("https://stackoverflow.com/q/56159484", "56159484")</f>
        <v/>
      </c>
      <c r="B240" t="n">
        <v>0.3134118967452301</v>
      </c>
    </row>
    <row r="241">
      <c r="A241">
        <f>HYPERLINK("https://stackoverflow.com/q/56177386", "56177386")</f>
        <v/>
      </c>
      <c r="B241" t="n">
        <v>0.2276688453159041</v>
      </c>
    </row>
    <row r="242">
      <c r="A242">
        <f>HYPERLINK("https://stackoverflow.com/q/56205989", "56205989")</f>
        <v/>
      </c>
      <c r="B242" t="n">
        <v>0.2139208173690932</v>
      </c>
    </row>
    <row r="243">
      <c r="A243">
        <f>HYPERLINK("https://stackoverflow.com/q/56227348", "56227348")</f>
        <v/>
      </c>
      <c r="B243" t="n">
        <v>0.1427350427350428</v>
      </c>
    </row>
    <row r="244">
      <c r="A244">
        <f>HYPERLINK("https://stackoverflow.com/q/56235510", "56235510")</f>
        <v/>
      </c>
      <c r="B244" t="n">
        <v>0.1521739130434783</v>
      </c>
    </row>
    <row r="245">
      <c r="A245">
        <f>HYPERLINK("https://stackoverflow.com/q/56264549", "56264549")</f>
        <v/>
      </c>
      <c r="B245" t="n">
        <v>0.1405228758169935</v>
      </c>
    </row>
    <row r="246">
      <c r="A246">
        <f>HYPERLINK("https://stackoverflow.com/q/56300912", "56300912")</f>
        <v/>
      </c>
      <c r="B246" t="n">
        <v>0.2014925373134328</v>
      </c>
    </row>
    <row r="247">
      <c r="A247">
        <f>HYPERLINK("https://stackoverflow.com/q/56363143", "56363143")</f>
        <v/>
      </c>
      <c r="B247" t="n">
        <v>0.1345486111111111</v>
      </c>
    </row>
    <row r="248">
      <c r="A248">
        <f>HYPERLINK("https://stackoverflow.com/q/56389333", "56389333")</f>
        <v/>
      </c>
      <c r="B248" t="n">
        <v>0.1802600472813238</v>
      </c>
    </row>
    <row r="249">
      <c r="A249">
        <f>HYPERLINK("https://stackoverflow.com/q/56467589", "56467589")</f>
        <v/>
      </c>
      <c r="B249" t="n">
        <v>0.3148148148148147</v>
      </c>
    </row>
    <row r="250">
      <c r="A250">
        <f>HYPERLINK("https://stackoverflow.com/q/56535605", "56535605")</f>
        <v/>
      </c>
      <c r="B250" t="n">
        <v>0.218789013732834</v>
      </c>
    </row>
    <row r="251">
      <c r="A251">
        <f>HYPERLINK("https://stackoverflow.com/q/56564738", "56564738")</f>
        <v/>
      </c>
      <c r="B251" t="n">
        <v>0.1918671248568156</v>
      </c>
    </row>
    <row r="252">
      <c r="A252">
        <f>HYPERLINK("https://stackoverflow.com/q/56595252", "56595252")</f>
        <v/>
      </c>
      <c r="B252" t="n">
        <v>0.1523569023569024</v>
      </c>
    </row>
    <row r="253">
      <c r="A253">
        <f>HYPERLINK("https://stackoverflow.com/q/56637616", "56637616")</f>
        <v/>
      </c>
      <c r="B253" t="n">
        <v>0.1311728395061728</v>
      </c>
    </row>
    <row r="254">
      <c r="A254">
        <f>HYPERLINK("https://stackoverflow.com/q/56816270", "56816270")</f>
        <v/>
      </c>
      <c r="B254" t="n">
        <v>0.1556655665566557</v>
      </c>
    </row>
    <row r="255">
      <c r="A255">
        <f>HYPERLINK("https://stackoverflow.com/q/56854441", "56854441")</f>
        <v/>
      </c>
      <c r="B255" t="n">
        <v>0.3650306748466258</v>
      </c>
    </row>
    <row r="256">
      <c r="A256">
        <f>HYPERLINK("https://stackoverflow.com/q/56896965", "56896965")</f>
        <v/>
      </c>
      <c r="B256" t="n">
        <v>0.1102564102564103</v>
      </c>
    </row>
    <row r="257">
      <c r="A257">
        <f>HYPERLINK("https://stackoverflow.com/q/56991934", "56991934")</f>
        <v/>
      </c>
      <c r="B257" t="n">
        <v>0.1980392156862745</v>
      </c>
    </row>
    <row r="258">
      <c r="A258">
        <f>HYPERLINK("https://stackoverflow.com/q/56993150", "56993150")</f>
        <v/>
      </c>
      <c r="B258" t="n">
        <v>0.1793478260869565</v>
      </c>
    </row>
    <row r="259">
      <c r="A259">
        <f>HYPERLINK("https://stackoverflow.com/q/57007183", "57007183")</f>
        <v/>
      </c>
      <c r="B259" t="n">
        <v>0.1917562724014337</v>
      </c>
    </row>
    <row r="260">
      <c r="A260">
        <f>HYPERLINK("https://stackoverflow.com/q/57043373", "57043373")</f>
        <v/>
      </c>
      <c r="B260" t="n">
        <v>0.2766776677667767</v>
      </c>
    </row>
    <row r="261">
      <c r="A261">
        <f>HYPERLINK("https://stackoverflow.com/q/57171261", "57171261")</f>
        <v/>
      </c>
      <c r="B261" t="n">
        <v>0.1423135464231356</v>
      </c>
    </row>
    <row r="262">
      <c r="A262">
        <f>HYPERLINK("https://stackoverflow.com/q/57250350", "57250350")</f>
        <v/>
      </c>
      <c r="B262" t="n">
        <v>0.2274074074074074</v>
      </c>
    </row>
    <row r="263">
      <c r="A263">
        <f>HYPERLINK("https://stackoverflow.com/q/57264711", "57264711")</f>
        <v/>
      </c>
      <c r="B263" t="n">
        <v>0.1899862825788752</v>
      </c>
    </row>
    <row r="264">
      <c r="A264">
        <f>HYPERLINK("https://stackoverflow.com/q/57289721", "57289721")</f>
        <v/>
      </c>
      <c r="B264" t="n">
        <v>0.3253205128205128</v>
      </c>
    </row>
    <row r="265">
      <c r="A265">
        <f>HYPERLINK("https://stackoverflow.com/q/57310081", "57310081")</f>
        <v/>
      </c>
      <c r="B265" t="n">
        <v>0.2008547008547008</v>
      </c>
    </row>
    <row r="266">
      <c r="A266">
        <f>HYPERLINK("https://stackoverflow.com/q/57325762", "57325762")</f>
        <v/>
      </c>
      <c r="B266" t="n">
        <v>0.187669376693767</v>
      </c>
    </row>
    <row r="267">
      <c r="A267">
        <f>HYPERLINK("https://stackoverflow.com/q/57366982", "57366982")</f>
        <v/>
      </c>
      <c r="B267" t="n">
        <v>0.4929519071310117</v>
      </c>
    </row>
    <row r="268">
      <c r="A268">
        <f>HYPERLINK("https://stackoverflow.com/q/57410420", "57410420")</f>
        <v/>
      </c>
      <c r="B268" t="n">
        <v>0.1618357487922706</v>
      </c>
    </row>
    <row r="269">
      <c r="A269">
        <f>HYPERLINK("https://stackoverflow.com/q/57416596", "57416596")</f>
        <v/>
      </c>
      <c r="B269" t="n">
        <v>0.40137956748695</v>
      </c>
    </row>
    <row r="270">
      <c r="A270">
        <f>HYPERLINK("https://stackoverflow.com/q/57419147", "57419147")</f>
        <v/>
      </c>
      <c r="B270" t="n">
        <v>0.1385372714486639</v>
      </c>
    </row>
    <row r="271">
      <c r="A271">
        <f>HYPERLINK("https://stackoverflow.com/q/57420814", "57420814")</f>
        <v/>
      </c>
      <c r="B271" t="n">
        <v>0.1388888888888889</v>
      </c>
    </row>
    <row r="272">
      <c r="A272">
        <f>HYPERLINK("https://stackoverflow.com/q/57425460", "57425460")</f>
        <v/>
      </c>
      <c r="B272" t="n">
        <v>0.2044626593806921</v>
      </c>
    </row>
    <row r="273">
      <c r="A273">
        <f>HYPERLINK("https://stackoverflow.com/q/57430121", "57430121")</f>
        <v/>
      </c>
      <c r="B273" t="n">
        <v>0.3317550505050505</v>
      </c>
    </row>
    <row r="274">
      <c r="A274">
        <f>HYPERLINK("https://stackoverflow.com/q/57436043", "57436043")</f>
        <v/>
      </c>
      <c r="B274" t="n">
        <v>0.2665647298674821</v>
      </c>
    </row>
    <row r="275">
      <c r="A275">
        <f>HYPERLINK("https://stackoverflow.com/q/57461595", "57461595")</f>
        <v/>
      </c>
      <c r="B275" t="n">
        <v>0.1992187499999999</v>
      </c>
    </row>
    <row r="276">
      <c r="A276">
        <f>HYPERLINK("https://stackoverflow.com/q/57564400", "57564400")</f>
        <v/>
      </c>
      <c r="B276" t="n">
        <v>0.4416820135052179</v>
      </c>
    </row>
    <row r="277">
      <c r="A277">
        <f>HYPERLINK("https://stackoverflow.com/q/57579133", "57579133")</f>
        <v/>
      </c>
      <c r="B277" t="n">
        <v>0.1891996891996892</v>
      </c>
    </row>
    <row r="278">
      <c r="A278">
        <f>HYPERLINK("https://stackoverflow.com/q/57584402", "57584402")</f>
        <v/>
      </c>
      <c r="B278" t="n">
        <v>0.2216183574879227</v>
      </c>
    </row>
    <row r="279">
      <c r="A279">
        <f>HYPERLINK("https://stackoverflow.com/q/57617520", "57617520")</f>
        <v/>
      </c>
      <c r="B279" t="n">
        <v>0.1835016835016835</v>
      </c>
    </row>
    <row r="280">
      <c r="A280">
        <f>HYPERLINK("https://stackoverflow.com/q/57710817", "57710817")</f>
        <v/>
      </c>
      <c r="B280" t="n">
        <v>0.334920634920635</v>
      </c>
    </row>
    <row r="281">
      <c r="A281">
        <f>HYPERLINK("https://stackoverflow.com/q/57714229", "57714229")</f>
        <v/>
      </c>
      <c r="B281" t="n">
        <v>0.1218905472636816</v>
      </c>
    </row>
    <row r="282">
      <c r="A282">
        <f>HYPERLINK("https://stackoverflow.com/q/57754071", "57754071")</f>
        <v/>
      </c>
      <c r="B282" t="n">
        <v>0.2089646464646465</v>
      </c>
    </row>
    <row r="283">
      <c r="A283">
        <f>HYPERLINK("https://stackoverflow.com/q/57775673", "57775673")</f>
        <v/>
      </c>
      <c r="B283" t="n">
        <v>0.1429738562091504</v>
      </c>
    </row>
    <row r="284">
      <c r="A284">
        <f>HYPERLINK("https://stackoverflow.com/q/57810829", "57810829")</f>
        <v/>
      </c>
      <c r="B284" t="n">
        <v>0.2463524130190796</v>
      </c>
    </row>
    <row r="285">
      <c r="A285">
        <f>HYPERLINK("https://stackoverflow.com/q/57861623", "57861623")</f>
        <v/>
      </c>
      <c r="B285" t="n">
        <v>0.1534608378870674</v>
      </c>
    </row>
    <row r="286">
      <c r="A286">
        <f>HYPERLINK("https://stackoverflow.com/q/57867919", "57867919")</f>
        <v/>
      </c>
      <c r="B286" t="n">
        <v>0.2334401709401709</v>
      </c>
    </row>
    <row r="287">
      <c r="A287">
        <f>HYPERLINK("https://stackoverflow.com/q/57885314", "57885314")</f>
        <v/>
      </c>
      <c r="B287" t="n">
        <v>0.3434782608695651</v>
      </c>
    </row>
    <row r="288">
      <c r="A288">
        <f>HYPERLINK("https://stackoverflow.com/q/57885877", "57885877")</f>
        <v/>
      </c>
      <c r="B288" t="n">
        <v>0.1548148148148148</v>
      </c>
    </row>
    <row r="289">
      <c r="A289">
        <f>HYPERLINK("https://stackoverflow.com/q/57897359", "57897359")</f>
        <v/>
      </c>
      <c r="B289" t="n">
        <v>0.3106481481481481</v>
      </c>
    </row>
    <row r="290">
      <c r="A290">
        <f>HYPERLINK("https://stackoverflow.com/q/57928329", "57928329")</f>
        <v/>
      </c>
      <c r="B290" t="n">
        <v>0.1529680365296804</v>
      </c>
    </row>
    <row r="291">
      <c r="A291">
        <f>HYPERLINK("https://stackoverflow.com/q/57996119", "57996119")</f>
        <v/>
      </c>
      <c r="B291" t="n">
        <v>0.1403133903133904</v>
      </c>
    </row>
    <row r="292">
      <c r="A292">
        <f>HYPERLINK("https://stackoverflow.com/q/57996398", "57996398")</f>
        <v/>
      </c>
      <c r="B292" t="n">
        <v>0.2012987012987013</v>
      </c>
    </row>
    <row r="293">
      <c r="A293">
        <f>HYPERLINK("https://stackoverflow.com/q/58025822", "58025822")</f>
        <v/>
      </c>
      <c r="B293" t="n">
        <v>0.2267973856209151</v>
      </c>
    </row>
    <row r="294">
      <c r="A294">
        <f>HYPERLINK("https://stackoverflow.com/q/58054024", "58054024")</f>
        <v/>
      </c>
      <c r="B294" t="n">
        <v>0.1684941520467836</v>
      </c>
    </row>
    <row r="295">
      <c r="A295">
        <f>HYPERLINK("https://stackoverflow.com/q/58102357", "58102357")</f>
        <v/>
      </c>
      <c r="B295" t="n">
        <v>0.1710069444444445</v>
      </c>
    </row>
    <row r="296">
      <c r="A296">
        <f>HYPERLINK("https://stackoverflow.com/q/58161171", "58161171")</f>
        <v/>
      </c>
      <c r="B296" t="n">
        <v>0.2459086993970714</v>
      </c>
    </row>
    <row r="297">
      <c r="A297">
        <f>HYPERLINK("https://stackoverflow.com/q/58174411", "58174411")</f>
        <v/>
      </c>
      <c r="B297" t="n">
        <v>0.3934240362811791</v>
      </c>
    </row>
    <row r="298">
      <c r="A298">
        <f>HYPERLINK("https://stackoverflow.com/q/58177425", "58177425")</f>
        <v/>
      </c>
      <c r="B298" t="n">
        <v>0.1483918128654971</v>
      </c>
    </row>
    <row r="299">
      <c r="A299">
        <f>HYPERLINK("https://stackoverflow.com/q/58181033", "58181033")</f>
        <v/>
      </c>
      <c r="B299" t="n">
        <v>0.2075351213282247</v>
      </c>
    </row>
    <row r="300">
      <c r="A300">
        <f>HYPERLINK("https://stackoverflow.com/q/58182689", "58182689")</f>
        <v/>
      </c>
      <c r="B300" t="n">
        <v>0.2039007092198582</v>
      </c>
    </row>
    <row r="301">
      <c r="A301">
        <f>HYPERLINK("https://stackoverflow.com/q/58200678", "58200678")</f>
        <v/>
      </c>
      <c r="B301" t="n">
        <v>0.3024109014675053</v>
      </c>
    </row>
    <row r="302">
      <c r="A302">
        <f>HYPERLINK("https://stackoverflow.com/q/58218403", "58218403")</f>
        <v/>
      </c>
      <c r="B302" t="n">
        <v>0.2121609798775153</v>
      </c>
    </row>
    <row r="303">
      <c r="A303">
        <f>HYPERLINK("https://stackoverflow.com/q/58251535", "58251535")</f>
        <v/>
      </c>
      <c r="B303" t="n">
        <v>0.2591324200913242</v>
      </c>
    </row>
    <row r="304">
      <c r="A304">
        <f>HYPERLINK("https://stackoverflow.com/q/58297072", "58297072")</f>
        <v/>
      </c>
      <c r="B304" t="n">
        <v>0.2422480620155038</v>
      </c>
    </row>
    <row r="305">
      <c r="A305">
        <f>HYPERLINK("https://stackoverflow.com/q/58317425", "58317425")</f>
        <v/>
      </c>
      <c r="B305" t="n">
        <v>0.1572769953051644</v>
      </c>
    </row>
    <row r="306">
      <c r="A306">
        <f>HYPERLINK("https://stackoverflow.com/q/58325530", "58325530")</f>
        <v/>
      </c>
      <c r="B306" t="n">
        <v>0.1648550724637681</v>
      </c>
    </row>
    <row r="307">
      <c r="A307">
        <f>HYPERLINK("https://stackoverflow.com/q/58379764", "58379764")</f>
        <v/>
      </c>
      <c r="B307" t="n">
        <v>0.1147660818713451</v>
      </c>
    </row>
    <row r="308">
      <c r="A308">
        <f>HYPERLINK("https://stackoverflow.com/q/58401391", "58401391")</f>
        <v/>
      </c>
      <c r="B308" t="n">
        <v>0.1494066882416397</v>
      </c>
    </row>
    <row r="309">
      <c r="A309">
        <f>HYPERLINK("https://stackoverflow.com/q/58447864", "58447864")</f>
        <v/>
      </c>
      <c r="B309" t="n">
        <v>0.1907407407407407</v>
      </c>
    </row>
    <row r="310">
      <c r="A310">
        <f>HYPERLINK("https://stackoverflow.com/q/58468165", "58468165")</f>
        <v/>
      </c>
      <c r="B310" t="n">
        <v>0.2078993055555555</v>
      </c>
    </row>
    <row r="311">
      <c r="A311">
        <f>HYPERLINK("https://stackoverflow.com/q/58511291", "58511291")</f>
        <v/>
      </c>
      <c r="B311" t="n">
        <v>0.2051561365286855</v>
      </c>
    </row>
    <row r="312">
      <c r="A312">
        <f>HYPERLINK("https://stackoverflow.com/q/58546520", "58546520")</f>
        <v/>
      </c>
      <c r="B312" t="n">
        <v>0.1984953703703703</v>
      </c>
    </row>
    <row r="313">
      <c r="A313">
        <f>HYPERLINK("https://stackoverflow.com/q/58628659", "58628659")</f>
        <v/>
      </c>
      <c r="B313" t="n">
        <v>0.1708037825059102</v>
      </c>
    </row>
    <row r="314">
      <c r="A314">
        <f>HYPERLINK("https://stackoverflow.com/q/58646976", "58646976")</f>
        <v/>
      </c>
      <c r="B314" t="n">
        <v>0.2311827956989247</v>
      </c>
    </row>
    <row r="315">
      <c r="A315">
        <f>HYPERLINK("https://stackoverflow.com/q/58649436", "58649436")</f>
        <v/>
      </c>
      <c r="B315" t="n">
        <v>0.2892720306513409</v>
      </c>
    </row>
    <row r="316">
      <c r="A316">
        <f>HYPERLINK("https://stackoverflow.com/q/58712399", "58712399")</f>
        <v/>
      </c>
      <c r="B316" t="n">
        <v>0.1527777777777778</v>
      </c>
    </row>
    <row r="317">
      <c r="A317">
        <f>HYPERLINK("https://stackoverflow.com/q/58719818", "58719818")</f>
        <v/>
      </c>
      <c r="B317" t="n">
        <v>0.1549382716049383</v>
      </c>
    </row>
    <row r="318">
      <c r="A318">
        <f>HYPERLINK("https://stackoverflow.com/q/58773119", "58773119")</f>
        <v/>
      </c>
      <c r="B318" t="n">
        <v>0.1288580246913581</v>
      </c>
    </row>
    <row r="319">
      <c r="A319">
        <f>HYPERLINK("https://stackoverflow.com/q/58804457", "58804457")</f>
        <v/>
      </c>
      <c r="B319" t="n">
        <v>0.2017304189435337</v>
      </c>
    </row>
    <row r="320">
      <c r="A320">
        <f>HYPERLINK("https://stackoverflow.com/q/58867149", "58867149")</f>
        <v/>
      </c>
      <c r="B320" t="n">
        <v>0.2624917817225509</v>
      </c>
    </row>
    <row r="321">
      <c r="A321">
        <f>HYPERLINK("https://stackoverflow.com/q/58869893", "58869893")</f>
        <v/>
      </c>
      <c r="B321" t="n">
        <v>0.1306146572104019</v>
      </c>
    </row>
    <row r="322">
      <c r="A322">
        <f>HYPERLINK("https://stackoverflow.com/q/58885227", "58885227")</f>
        <v/>
      </c>
      <c r="B322" t="n">
        <v>0.1650326797385621</v>
      </c>
    </row>
    <row r="323">
      <c r="A323">
        <f>HYPERLINK("https://stackoverflow.com/q/58924846", "58924846")</f>
        <v/>
      </c>
      <c r="B323" t="n">
        <v>0.4233511586452762</v>
      </c>
    </row>
    <row r="324">
      <c r="A324">
        <f>HYPERLINK("https://stackoverflow.com/q/58935331", "58935331")</f>
        <v/>
      </c>
      <c r="B324" t="n">
        <v>0.2351598173515982</v>
      </c>
    </row>
    <row r="325">
      <c r="A325">
        <f>HYPERLINK("https://stackoverflow.com/q/58937485", "58937485")</f>
        <v/>
      </c>
      <c r="B325" t="n">
        <v>0.1581196581196581</v>
      </c>
    </row>
    <row r="326">
      <c r="A326">
        <f>HYPERLINK("https://stackoverflow.com/q/58945570", "58945570")</f>
        <v/>
      </c>
      <c r="B326" t="n">
        <v>0.2001522070015221</v>
      </c>
    </row>
    <row r="327">
      <c r="A327">
        <f>HYPERLINK("https://stackoverflow.com/q/58965067", "58965067")</f>
        <v/>
      </c>
      <c r="B327" t="n">
        <v>0.1750645994832042</v>
      </c>
    </row>
    <row r="328">
      <c r="A328">
        <f>HYPERLINK("https://stackoverflow.com/q/59053329", "59053329")</f>
        <v/>
      </c>
      <c r="B328" t="n">
        <v>0.1602254428341385</v>
      </c>
    </row>
    <row r="329">
      <c r="A329">
        <f>HYPERLINK("https://stackoverflow.com/q/59085464", "59085464")</f>
        <v/>
      </c>
      <c r="B329" t="n">
        <v>0.2429718875502007</v>
      </c>
    </row>
    <row r="330">
      <c r="A330">
        <f>HYPERLINK("https://stackoverflow.com/q/59118573", "59118573")</f>
        <v/>
      </c>
      <c r="B330" t="n">
        <v>0.1760563380281691</v>
      </c>
    </row>
    <row r="331">
      <c r="A331">
        <f>HYPERLINK("https://stackoverflow.com/q/59192422", "59192422")</f>
        <v/>
      </c>
      <c r="B331" t="n">
        <v>0.2060185185185185</v>
      </c>
    </row>
    <row r="332">
      <c r="A332">
        <f>HYPERLINK("https://stackoverflow.com/q/59320260", "59320260")</f>
        <v/>
      </c>
      <c r="B332" t="n">
        <v>0.1709876543209877</v>
      </c>
    </row>
    <row r="333">
      <c r="A333">
        <f>HYPERLINK("https://stackoverflow.com/q/59327305", "59327305")</f>
        <v/>
      </c>
      <c r="B333" t="n">
        <v>0.1733001658374793</v>
      </c>
    </row>
    <row r="334">
      <c r="A334">
        <f>HYPERLINK("https://stackoverflow.com/q/59427077", "59427077")</f>
        <v/>
      </c>
      <c r="B334" t="n">
        <v>0.1119162640901772</v>
      </c>
    </row>
    <row r="335">
      <c r="A335">
        <f>HYPERLINK("https://stackoverflow.com/q/59510871", "59510871")</f>
        <v/>
      </c>
      <c r="B335" t="n">
        <v>0.1604308390022676</v>
      </c>
    </row>
    <row r="336">
      <c r="A336">
        <f>HYPERLINK("https://stackoverflow.com/q/59527840", "59527840")</f>
        <v/>
      </c>
      <c r="B336" t="n">
        <v>0.1427350427350428</v>
      </c>
    </row>
    <row r="337">
      <c r="A337">
        <f>HYPERLINK("https://stackoverflow.com/q/59648614", "59648614")</f>
        <v/>
      </c>
      <c r="B337" t="n">
        <v>0.1103059581320451</v>
      </c>
    </row>
    <row r="338">
      <c r="A338">
        <f>HYPERLINK("https://stackoverflow.com/q/59680264", "59680264")</f>
        <v/>
      </c>
      <c r="B338" t="n">
        <v>0.181992337164751</v>
      </c>
    </row>
    <row r="339">
      <c r="A339">
        <f>HYPERLINK("https://stackoverflow.com/q/59764363", "59764363")</f>
        <v/>
      </c>
      <c r="B339" t="n">
        <v>0.202176403207331</v>
      </c>
    </row>
    <row r="340">
      <c r="A340">
        <f>HYPERLINK("https://stackoverflow.com/q/59783806", "59783806")</f>
        <v/>
      </c>
      <c r="B340" t="n">
        <v>0.15625</v>
      </c>
    </row>
    <row r="341">
      <c r="A341">
        <f>HYPERLINK("https://stackoverflow.com/q/59790652", "59790652")</f>
        <v/>
      </c>
      <c r="B341" t="n">
        <v>0.171957671957672</v>
      </c>
    </row>
    <row r="342">
      <c r="A342">
        <f>HYPERLINK("https://stackoverflow.com/q/59852901", "59852901")</f>
        <v/>
      </c>
      <c r="B342" t="n">
        <v>0.2353395061728395</v>
      </c>
    </row>
    <row r="343">
      <c r="A343">
        <f>HYPERLINK("https://stackoverflow.com/q/59865791", "59865791")</f>
        <v/>
      </c>
      <c r="B343" t="n">
        <v>0.2203065134099617</v>
      </c>
    </row>
    <row r="344">
      <c r="A344">
        <f>HYPERLINK("https://stackoverflow.com/q/59886892", "59886892")</f>
        <v/>
      </c>
      <c r="B344" t="n">
        <v>0.1542553191489362</v>
      </c>
    </row>
    <row r="345">
      <c r="A345">
        <f>HYPERLINK("https://stackoverflow.com/q/59904208", "59904208")</f>
        <v/>
      </c>
      <c r="B345" t="n">
        <v>0.1944444444444445</v>
      </c>
    </row>
    <row r="346">
      <c r="A346">
        <f>HYPERLINK("https://stackoverflow.com/q/59960130", "59960130")</f>
        <v/>
      </c>
      <c r="B346" t="n">
        <v>0.1338383838383838</v>
      </c>
    </row>
    <row r="347">
      <c r="A347">
        <f>HYPERLINK("https://stackoverflow.com/q/60063934", "60063934")</f>
        <v/>
      </c>
      <c r="B347" t="n">
        <v>0.3183269476372925</v>
      </c>
    </row>
    <row r="348">
      <c r="A348">
        <f>HYPERLINK("https://stackoverflow.com/q/60513317", "60513317")</f>
        <v/>
      </c>
      <c r="B348" t="n">
        <v>0.2226430976430976</v>
      </c>
    </row>
    <row r="349">
      <c r="A349">
        <f>HYPERLINK("https://stackoverflow.com/q/60624406", "60624406")</f>
        <v/>
      </c>
      <c r="B349" t="n">
        <v>0.1324289405684755</v>
      </c>
    </row>
    <row r="350">
      <c r="A350">
        <f>HYPERLINK("https://stackoverflow.com/q/60633360", "60633360")</f>
        <v/>
      </c>
      <c r="B350" t="n">
        <v>0.1168300653594772</v>
      </c>
    </row>
    <row r="351">
      <c r="A351">
        <f>HYPERLINK("https://stackoverflow.com/q/60644070", "60644070")</f>
        <v/>
      </c>
      <c r="B351" t="n">
        <v>0.212962962962963</v>
      </c>
    </row>
    <row r="352">
      <c r="A352">
        <f>HYPERLINK("https://stackoverflow.com/q/60769225", "60769225")</f>
        <v/>
      </c>
      <c r="B352" t="n">
        <v>0.1842684268426843</v>
      </c>
    </row>
    <row r="353">
      <c r="A353">
        <f>HYPERLINK("https://stackoverflow.com/q/61051123", "61051123")</f>
        <v/>
      </c>
      <c r="B353" t="n">
        <v>0.1355218855218856</v>
      </c>
    </row>
    <row r="354">
      <c r="A354">
        <f>HYPERLINK("https://stackoverflow.com/q/61169100", "61169100")</f>
        <v/>
      </c>
      <c r="B354" t="n">
        <v>0.1868686868686869</v>
      </c>
    </row>
    <row r="355">
      <c r="A355">
        <f>HYPERLINK("https://stackoverflow.com/q/61452894", "61452894")</f>
        <v/>
      </c>
      <c r="B355" t="n">
        <v>0.1741573033707866</v>
      </c>
    </row>
    <row r="356">
      <c r="A356">
        <f>HYPERLINK("https://stackoverflow.com/q/61618284", "61618284")</f>
        <v/>
      </c>
      <c r="B356" t="n">
        <v>0.2898789878987899</v>
      </c>
    </row>
    <row r="357">
      <c r="A357">
        <f>HYPERLINK("https://stackoverflow.com/q/61902973", "61902973")</f>
        <v/>
      </c>
      <c r="B357" t="n">
        <v>0.1270928462709285</v>
      </c>
    </row>
    <row r="358">
      <c r="A358">
        <f>HYPERLINK("https://stackoverflow.com/q/61909353", "61909353")</f>
        <v/>
      </c>
      <c r="B358" t="n">
        <v>0.2107487922705314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