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HYPERLINK("https://stackoverflow.com/q/12559029", "12559029")</f>
        <v/>
      </c>
      <c r="B2" t="n">
        <v>0.1266666666666667</v>
      </c>
    </row>
    <row r="3">
      <c r="A3">
        <f>HYPERLINK("https://stackoverflow.com/q/14475459", "14475459")</f>
        <v/>
      </c>
      <c r="B3" t="n">
        <v>0.1307692307692308</v>
      </c>
    </row>
    <row r="4">
      <c r="A4">
        <f>HYPERLINK("https://stackoverflow.com/q/16163032", "16163032")</f>
        <v/>
      </c>
      <c r="B4" t="n">
        <v>0.1494522691705791</v>
      </c>
    </row>
    <row r="5">
      <c r="A5">
        <f>HYPERLINK("https://stackoverflow.com/q/16437979", "16437979")</f>
        <v/>
      </c>
      <c r="B5" t="n">
        <v>0.1948784722222222</v>
      </c>
    </row>
    <row r="6">
      <c r="A6">
        <f>HYPERLINK("https://stackoverflow.com/q/22064716", "22064716")</f>
        <v/>
      </c>
      <c r="B6" t="n">
        <v>0.2029320987654321</v>
      </c>
    </row>
    <row r="7">
      <c r="A7">
        <f>HYPERLINK("https://stackoverflow.com/q/22449283", "22449283")</f>
        <v/>
      </c>
      <c r="B7" t="n">
        <v>0.1609848484848485</v>
      </c>
    </row>
    <row r="8">
      <c r="A8">
        <f>HYPERLINK("https://stackoverflow.com/q/25436947", "25436947")</f>
        <v/>
      </c>
      <c r="B8" t="n">
        <v>0.138888888888889</v>
      </c>
    </row>
    <row r="9">
      <c r="A9">
        <f>HYPERLINK("https://stackoverflow.com/q/26226598", "26226598")</f>
        <v/>
      </c>
      <c r="B9" t="n">
        <v>0.3416666666666667</v>
      </c>
    </row>
    <row r="10">
      <c r="A10">
        <f>HYPERLINK("https://stackoverflow.com/q/31116437", "31116437")</f>
        <v/>
      </c>
      <c r="B10" t="n">
        <v>0.1305916305916306</v>
      </c>
    </row>
    <row r="11">
      <c r="A11">
        <f>HYPERLINK("https://stackoverflow.com/q/31838520", "31838520")</f>
        <v/>
      </c>
      <c r="B11" t="n">
        <v>0.2485754985754986</v>
      </c>
    </row>
    <row r="12">
      <c r="A12">
        <f>HYPERLINK("https://stackoverflow.com/q/32380983", "32380983")</f>
        <v/>
      </c>
      <c r="B12" t="n">
        <v>0.1524024024024024</v>
      </c>
    </row>
    <row r="13">
      <c r="A13">
        <f>HYPERLINK("https://stackoverflow.com/q/32662381", "32662381")</f>
        <v/>
      </c>
      <c r="B13" t="n">
        <v>0.1369327073552426</v>
      </c>
    </row>
    <row r="14">
      <c r="A14">
        <f>HYPERLINK("https://stackoverflow.com/q/34814468", "34814468")</f>
        <v/>
      </c>
      <c r="B14" t="n">
        <v>0.2017543859649122</v>
      </c>
    </row>
    <row r="15">
      <c r="A15">
        <f>HYPERLINK("https://stackoverflow.com/q/35894935", "35894935")</f>
        <v/>
      </c>
      <c r="B15" t="n">
        <v>0.1940836940836941</v>
      </c>
    </row>
    <row r="16">
      <c r="A16">
        <f>HYPERLINK("https://stackoverflow.com/q/37481142", "37481142")</f>
        <v/>
      </c>
      <c r="B16" t="n">
        <v>0.1698232323232323</v>
      </c>
    </row>
    <row r="17">
      <c r="A17">
        <f>HYPERLINK("https://stackoverflow.com/q/37484503", "37484503")</f>
        <v/>
      </c>
      <c r="B17" t="n">
        <v>0.1697819314641744</v>
      </c>
    </row>
    <row r="18">
      <c r="A18">
        <f>HYPERLINK("https://stackoverflow.com/q/37489706", "37489706")</f>
        <v/>
      </c>
      <c r="B18" t="n">
        <v>0.173941798941799</v>
      </c>
    </row>
    <row r="19">
      <c r="A19">
        <f>HYPERLINK("https://stackoverflow.com/q/37521245", "37521245")</f>
        <v/>
      </c>
      <c r="B19" t="n">
        <v>0.1273504273504274</v>
      </c>
    </row>
    <row r="20">
      <c r="A20">
        <f>HYPERLINK("https://stackoverflow.com/q/39232599", "39232599")</f>
        <v/>
      </c>
      <c r="B20" t="n">
        <v>0.25</v>
      </c>
    </row>
    <row r="21">
      <c r="A21">
        <f>HYPERLINK("https://stackoverflow.com/q/39488461", "39488461")</f>
        <v/>
      </c>
      <c r="B21" t="n">
        <v>0.1826388888888889</v>
      </c>
    </row>
    <row r="22">
      <c r="A22">
        <f>HYPERLINK("https://stackoverflow.com/q/39490200", "39490200")</f>
        <v/>
      </c>
      <c r="B22" t="n">
        <v>0.1610407876230661</v>
      </c>
    </row>
    <row r="23">
      <c r="A23">
        <f>HYPERLINK("https://stackoverflow.com/q/40159662", "40159662")</f>
        <v/>
      </c>
      <c r="B23" t="n">
        <v>0.1626984126984127</v>
      </c>
    </row>
    <row r="24">
      <c r="A24">
        <f>HYPERLINK("https://stackoverflow.com/q/40777490", "40777490")</f>
        <v/>
      </c>
      <c r="B24" t="n">
        <v>0.1488340192043896</v>
      </c>
    </row>
    <row r="25">
      <c r="A25">
        <f>HYPERLINK("https://stackoverflow.com/q/41002487", "41002487")</f>
        <v/>
      </c>
      <c r="B25" t="n">
        <v>0.1948356807511737</v>
      </c>
    </row>
    <row r="26">
      <c r="A26">
        <f>HYPERLINK("https://stackoverflow.com/q/41291090", "41291090")</f>
        <v/>
      </c>
      <c r="B26" t="n">
        <v>0.1251851851851852</v>
      </c>
    </row>
    <row r="27">
      <c r="A27">
        <f>HYPERLINK("https://stackoverflow.com/q/41542609", "41542609")</f>
        <v/>
      </c>
      <c r="B27" t="n">
        <v>0.1520146520146521</v>
      </c>
    </row>
    <row r="28">
      <c r="A28">
        <f>HYPERLINK("https://stackoverflow.com/q/41806580", "41806580")</f>
        <v/>
      </c>
      <c r="B28" t="n">
        <v>0.1816239316239317</v>
      </c>
    </row>
    <row r="29">
      <c r="A29">
        <f>HYPERLINK("https://stackoverflow.com/q/41883521", "41883521")</f>
        <v/>
      </c>
      <c r="B29" t="n">
        <v>0.2673314339981006</v>
      </c>
    </row>
    <row r="30">
      <c r="A30">
        <f>HYPERLINK("https://stackoverflow.com/q/41935351", "41935351")</f>
        <v/>
      </c>
      <c r="B30" t="n">
        <v>0.2448320413436692</v>
      </c>
    </row>
    <row r="31">
      <c r="A31">
        <f>HYPERLINK("https://stackoverflow.com/q/42073424", "42073424")</f>
        <v/>
      </c>
      <c r="B31" t="n">
        <v>0.1627335299901672</v>
      </c>
    </row>
    <row r="32">
      <c r="A32">
        <f>HYPERLINK("https://stackoverflow.com/q/42388942", "42388942")</f>
        <v/>
      </c>
      <c r="B32" t="n">
        <v>0.1853932584269663</v>
      </c>
    </row>
    <row r="33">
      <c r="A33">
        <f>HYPERLINK("https://stackoverflow.com/q/42405004", "42405004")</f>
        <v/>
      </c>
      <c r="B33" t="n">
        <v>0.1183574879227054</v>
      </c>
    </row>
    <row r="34">
      <c r="A34">
        <f>HYPERLINK("https://stackoverflow.com/q/42503229", "42503229")</f>
        <v/>
      </c>
      <c r="B34" t="n">
        <v>0.3058748403575989</v>
      </c>
    </row>
    <row r="35">
      <c r="A35">
        <f>HYPERLINK("https://stackoverflow.com/q/42756855", "42756855")</f>
        <v/>
      </c>
      <c r="B35" t="n">
        <v>0.175531914893617</v>
      </c>
    </row>
    <row r="36">
      <c r="A36">
        <f>HYPERLINK("https://stackoverflow.com/q/42900540", "42900540")</f>
        <v/>
      </c>
      <c r="B36" t="n">
        <v>0.1792328042328042</v>
      </c>
    </row>
    <row r="37">
      <c r="A37">
        <f>HYPERLINK("https://stackoverflow.com/q/42912565", "42912565")</f>
        <v/>
      </c>
      <c r="B37" t="n">
        <v>0.2492728330424665</v>
      </c>
    </row>
    <row r="38">
      <c r="A38">
        <f>HYPERLINK("https://stackoverflow.com/q/43241155", "43241155")</f>
        <v/>
      </c>
      <c r="B38" t="n">
        <v>0.1331699346405229</v>
      </c>
    </row>
    <row r="39">
      <c r="A39">
        <f>HYPERLINK("https://stackoverflow.com/q/43261740", "43261740")</f>
        <v/>
      </c>
      <c r="B39" t="n">
        <v>0.3437217705510388</v>
      </c>
    </row>
    <row r="40">
      <c r="A40">
        <f>HYPERLINK("https://stackoverflow.com/q/43454426", "43454426")</f>
        <v/>
      </c>
      <c r="B40" t="n">
        <v>0.1518518518518518</v>
      </c>
    </row>
    <row r="41">
      <c r="A41">
        <f>HYPERLINK("https://stackoverflow.com/q/43480568", "43480568")</f>
        <v/>
      </c>
      <c r="B41" t="n">
        <v>0.3518518518518518</v>
      </c>
    </row>
    <row r="42">
      <c r="A42">
        <f>HYPERLINK("https://stackoverflow.com/q/43725028", "43725028")</f>
        <v/>
      </c>
      <c r="B42" t="n">
        <v>0.3309386973180076</v>
      </c>
    </row>
    <row r="43">
      <c r="A43">
        <f>HYPERLINK("https://stackoverflow.com/q/43861008", "43861008")</f>
        <v/>
      </c>
      <c r="B43" t="n">
        <v>0.1947368421052632</v>
      </c>
    </row>
    <row r="44">
      <c r="A44">
        <f>HYPERLINK("https://stackoverflow.com/q/43876357", "43876357")</f>
        <v/>
      </c>
      <c r="B44" t="n">
        <v>0.1734299516908212</v>
      </c>
    </row>
    <row r="45">
      <c r="A45">
        <f>HYPERLINK("https://stackoverflow.com/q/44091275", "44091275")</f>
        <v/>
      </c>
      <c r="B45" t="n">
        <v>0.1941323345817728</v>
      </c>
    </row>
    <row r="46">
      <c r="A46">
        <f>HYPERLINK("https://stackoverflow.com/q/44178272", "44178272")</f>
        <v/>
      </c>
      <c r="B46" t="n">
        <v>0.1523569023569024</v>
      </c>
    </row>
    <row r="47">
      <c r="A47">
        <f>HYPERLINK("https://stackoverflow.com/q/44242378", "44242378")</f>
        <v/>
      </c>
      <c r="B47" t="n">
        <v>0.1680384087791496</v>
      </c>
    </row>
    <row r="48">
      <c r="A48">
        <f>HYPERLINK("https://stackoverflow.com/q/44641222", "44641222")</f>
        <v/>
      </c>
      <c r="B48" t="n">
        <v>0.1556776556776557</v>
      </c>
    </row>
    <row r="49">
      <c r="A49">
        <f>HYPERLINK("https://stackoverflow.com/q/44806952", "44806952")</f>
        <v/>
      </c>
      <c r="B49" t="n">
        <v>0.2955555555555555</v>
      </c>
    </row>
    <row r="50">
      <c r="A50">
        <f>HYPERLINK("https://stackoverflow.com/q/44950507", "44950507")</f>
        <v/>
      </c>
      <c r="B50" t="n">
        <v>0.1769323671497585</v>
      </c>
    </row>
    <row r="51">
      <c r="A51">
        <f>HYPERLINK("https://stackoverflow.com/q/45197195", "45197195")</f>
        <v/>
      </c>
      <c r="B51" t="n">
        <v>0.1291079812206573</v>
      </c>
    </row>
    <row r="52">
      <c r="A52">
        <f>HYPERLINK("https://stackoverflow.com/q/45273016", "45273016")</f>
        <v/>
      </c>
      <c r="B52" t="n">
        <v>0.1916666666666667</v>
      </c>
    </row>
    <row r="53">
      <c r="A53">
        <f>HYPERLINK("https://stackoverflow.com/q/45418662", "45418662")</f>
        <v/>
      </c>
      <c r="B53" t="n">
        <v>0.1782407407407408</v>
      </c>
    </row>
    <row r="54">
      <c r="A54">
        <f>HYPERLINK("https://stackoverflow.com/q/45483554", "45483554")</f>
        <v/>
      </c>
      <c r="B54" t="n">
        <v>0.2288011695906433</v>
      </c>
    </row>
    <row r="55">
      <c r="A55">
        <f>HYPERLINK("https://stackoverflow.com/q/45842944", "45842944")</f>
        <v/>
      </c>
      <c r="B55" t="n">
        <v>0.1344605475040258</v>
      </c>
    </row>
    <row r="56">
      <c r="A56">
        <f>HYPERLINK("https://stackoverflow.com/q/45975826", "45975826")</f>
        <v/>
      </c>
      <c r="B56" t="n">
        <v>0.1592140921409214</v>
      </c>
    </row>
    <row r="57">
      <c r="A57">
        <f>HYPERLINK("https://stackoverflow.com/q/46001148", "46001148")</f>
        <v/>
      </c>
      <c r="B57" t="n">
        <v>0.2795508274231679</v>
      </c>
    </row>
    <row r="58">
      <c r="A58">
        <f>HYPERLINK("https://stackoverflow.com/q/46016758", "46016758")</f>
        <v/>
      </c>
      <c r="B58" t="n">
        <v>0.1503703703703704</v>
      </c>
    </row>
    <row r="59">
      <c r="A59">
        <f>HYPERLINK("https://stackoverflow.com/q/46088465", "46088465")</f>
        <v/>
      </c>
      <c r="B59" t="n">
        <v>0.2438928289992119</v>
      </c>
    </row>
    <row r="60">
      <c r="A60">
        <f>HYPERLINK("https://stackoverflow.com/q/46144718", "46144718")</f>
        <v/>
      </c>
      <c r="B60" t="n">
        <v>0.2068273092369478</v>
      </c>
    </row>
    <row r="61">
      <c r="A61">
        <f>HYPERLINK("https://stackoverflow.com/q/46158698", "46158698")</f>
        <v/>
      </c>
      <c r="B61" t="n">
        <v>0.230718954248366</v>
      </c>
    </row>
    <row r="62">
      <c r="A62">
        <f>HYPERLINK("https://stackoverflow.com/q/46257017", "46257017")</f>
        <v/>
      </c>
      <c r="B62" t="n">
        <v>0.1652236652236652</v>
      </c>
    </row>
    <row r="63">
      <c r="A63">
        <f>HYPERLINK("https://stackoverflow.com/q/46303370", "46303370")</f>
        <v/>
      </c>
      <c r="B63" t="n">
        <v>0.2709876543209876</v>
      </c>
    </row>
    <row r="64">
      <c r="A64">
        <f>HYPERLINK("https://stackoverflow.com/q/46314967", "46314967")</f>
        <v/>
      </c>
      <c r="B64" t="n">
        <v>0.2569444444444444</v>
      </c>
    </row>
    <row r="65">
      <c r="A65">
        <f>HYPERLINK("https://stackoverflow.com/q/46422037", "46422037")</f>
        <v/>
      </c>
      <c r="B65" t="n">
        <v>0.2309941520467836</v>
      </c>
    </row>
    <row r="66">
      <c r="A66">
        <f>HYPERLINK("https://stackoverflow.com/q/46492413", "46492413")</f>
        <v/>
      </c>
      <c r="B66" t="n">
        <v>0.1572222222222222</v>
      </c>
    </row>
    <row r="67">
      <c r="A67">
        <f>HYPERLINK("https://stackoverflow.com/q/46733068", "46733068")</f>
        <v/>
      </c>
      <c r="B67" t="n">
        <v>0.193019943019943</v>
      </c>
    </row>
    <row r="68">
      <c r="A68">
        <f>HYPERLINK("https://stackoverflow.com/q/47048165", "47048165")</f>
        <v/>
      </c>
      <c r="B68" t="n">
        <v>0.1496732026143791</v>
      </c>
    </row>
    <row r="69">
      <c r="A69">
        <f>HYPERLINK("https://stackoverflow.com/q/47057239", "47057239")</f>
        <v/>
      </c>
      <c r="B69" t="n">
        <v>0.147897897897898</v>
      </c>
    </row>
    <row r="70">
      <c r="A70">
        <f>HYPERLINK("https://stackoverflow.com/q/47084869", "47084869")</f>
        <v/>
      </c>
      <c r="B70" t="n">
        <v>0.155453618756371</v>
      </c>
    </row>
    <row r="71">
      <c r="A71">
        <f>HYPERLINK("https://stackoverflow.com/q/47178776", "47178776")</f>
        <v/>
      </c>
      <c r="B71" t="n">
        <v>0.2104377104377104</v>
      </c>
    </row>
    <row r="72">
      <c r="A72">
        <f>HYPERLINK("https://stackoverflow.com/q/47336062", "47336062")</f>
        <v/>
      </c>
      <c r="B72" t="n">
        <v>0.2253787878787879</v>
      </c>
    </row>
    <row r="73">
      <c r="A73">
        <f>HYPERLINK("https://stackoverflow.com/q/47437912", "47437912")</f>
        <v/>
      </c>
      <c r="B73" t="n">
        <v>0.165090622537431</v>
      </c>
    </row>
    <row r="74">
      <c r="A74">
        <f>HYPERLINK("https://stackoverflow.com/q/47705174", "47705174")</f>
        <v/>
      </c>
      <c r="B74" t="n">
        <v>0.4045454545454547</v>
      </c>
    </row>
    <row r="75">
      <c r="A75">
        <f>HYPERLINK("https://stackoverflow.com/q/47772835", "47772835")</f>
        <v/>
      </c>
      <c r="B75" t="n">
        <v>0.2777777777777777</v>
      </c>
    </row>
    <row r="76">
      <c r="A76">
        <f>HYPERLINK("https://stackoverflow.com/q/47803698", "47803698")</f>
        <v/>
      </c>
      <c r="B76" t="n">
        <v>0.2948343079922027</v>
      </c>
    </row>
    <row r="77">
      <c r="A77">
        <f>HYPERLINK("https://stackoverflow.com/q/48026832", "48026832")</f>
        <v/>
      </c>
      <c r="B77" t="n">
        <v>0.2616666666666666</v>
      </c>
    </row>
    <row r="78">
      <c r="A78">
        <f>HYPERLINK("https://stackoverflow.com/q/48119162", "48119162")</f>
        <v/>
      </c>
      <c r="B78" t="n">
        <v>0.1950757575757575</v>
      </c>
    </row>
    <row r="79">
      <c r="A79">
        <f>HYPERLINK("https://stackoverflow.com/q/48383905", "48383905")</f>
        <v/>
      </c>
      <c r="B79" t="n">
        <v>0.203150912106136</v>
      </c>
    </row>
    <row r="80">
      <c r="A80">
        <f>HYPERLINK("https://stackoverflow.com/q/48413268", "48413268")</f>
        <v/>
      </c>
      <c r="B80" t="n">
        <v>0.164327485380117</v>
      </c>
    </row>
    <row r="81">
      <c r="A81">
        <f>HYPERLINK("https://stackoverflow.com/q/48466362", "48466362")</f>
        <v/>
      </c>
      <c r="B81" t="n">
        <v>0.1491545893719807</v>
      </c>
    </row>
    <row r="82">
      <c r="A82">
        <f>HYPERLINK("https://stackoverflow.com/q/48482803", "48482803")</f>
        <v/>
      </c>
      <c r="B82" t="n">
        <v>0.1583592938733125</v>
      </c>
    </row>
    <row r="83">
      <c r="A83">
        <f>HYPERLINK("https://stackoverflow.com/q/48757984", "48757984")</f>
        <v/>
      </c>
      <c r="B83" t="n">
        <v>0.3770226537216828</v>
      </c>
    </row>
    <row r="84">
      <c r="A84">
        <f>HYPERLINK("https://stackoverflow.com/q/48775484", "48775484")</f>
        <v/>
      </c>
      <c r="B84" t="n">
        <v>0.269345238095238</v>
      </c>
    </row>
    <row r="85">
      <c r="A85">
        <f>HYPERLINK("https://stackoverflow.com/q/48926866", "48926866")</f>
        <v/>
      </c>
      <c r="B85" t="n">
        <v>0.2486111111111111</v>
      </c>
    </row>
    <row r="86">
      <c r="A86">
        <f>HYPERLINK("https://stackoverflow.com/q/49006215", "49006215")</f>
        <v/>
      </c>
      <c r="B86" t="n">
        <v>0.1887860082304527</v>
      </c>
    </row>
    <row r="87">
      <c r="A87">
        <f>HYPERLINK("https://stackoverflow.com/q/49200336", "49200336")</f>
        <v/>
      </c>
      <c r="B87" t="n">
        <v>0.1364379084967321</v>
      </c>
    </row>
    <row r="88">
      <c r="A88">
        <f>HYPERLINK("https://stackoverflow.com/q/49320948", "49320948")</f>
        <v/>
      </c>
      <c r="B88" t="n">
        <v>0.1727430555555556</v>
      </c>
    </row>
    <row r="89">
      <c r="A89">
        <f>HYPERLINK("https://stackoverflow.com/q/49372027", "49372027")</f>
        <v/>
      </c>
      <c r="B89" t="n">
        <v>0.1979166666666667</v>
      </c>
    </row>
    <row r="90">
      <c r="A90">
        <f>HYPERLINK("https://stackoverflow.com/q/49379459", "49379459")</f>
        <v/>
      </c>
      <c r="B90" t="n">
        <v>0.1560846560846561</v>
      </c>
    </row>
    <row r="91">
      <c r="A91">
        <f>HYPERLINK("https://stackoverflow.com/q/49424033", "49424033")</f>
        <v/>
      </c>
      <c r="B91" t="n">
        <v>0.1530732860520095</v>
      </c>
    </row>
    <row r="92">
      <c r="A92">
        <f>HYPERLINK("https://stackoverflow.com/q/49428459", "49428459")</f>
        <v/>
      </c>
      <c r="B92" t="n">
        <v>0.1798611111111111</v>
      </c>
    </row>
    <row r="93">
      <c r="A93">
        <f>HYPERLINK("https://stackoverflow.com/q/49692206", "49692206")</f>
        <v/>
      </c>
      <c r="B93" t="n">
        <v>0.1150793650793651</v>
      </c>
    </row>
    <row r="94">
      <c r="A94">
        <f>HYPERLINK("https://stackoverflow.com/q/49718975", "49718975")</f>
        <v/>
      </c>
      <c r="B94" t="n">
        <v>0.177437641723356</v>
      </c>
    </row>
    <row r="95">
      <c r="A95">
        <f>HYPERLINK("https://stackoverflow.com/q/49809115", "49809115")</f>
        <v/>
      </c>
      <c r="B95" t="n">
        <v>0.1854460093896714</v>
      </c>
    </row>
    <row r="96">
      <c r="A96">
        <f>HYPERLINK("https://stackoverflow.com/q/49920361", "49920361")</f>
        <v/>
      </c>
      <c r="B96" t="n">
        <v>0.1549019607843137</v>
      </c>
    </row>
    <row r="97">
      <c r="A97">
        <f>HYPERLINK("https://stackoverflow.com/q/49954489", "49954489")</f>
        <v/>
      </c>
      <c r="B97" t="n">
        <v>0.1315049226441632</v>
      </c>
    </row>
    <row r="98">
      <c r="A98">
        <f>HYPERLINK("https://stackoverflow.com/q/49957580", "49957580")</f>
        <v/>
      </c>
      <c r="B98" t="n">
        <v>0.237987987987988</v>
      </c>
    </row>
    <row r="99">
      <c r="A99">
        <f>HYPERLINK("https://stackoverflow.com/q/49969127", "49969127")</f>
        <v/>
      </c>
      <c r="B99" t="n">
        <v>0.1850282485875706</v>
      </c>
    </row>
    <row r="100">
      <c r="A100">
        <f>HYPERLINK("https://stackoverflow.com/q/50005890", "50005890")</f>
        <v/>
      </c>
      <c r="B100" t="n">
        <v>0.3106837606837607</v>
      </c>
    </row>
    <row r="101">
      <c r="A101">
        <f>HYPERLINK("https://stackoverflow.com/q/50130081", "50130081")</f>
        <v/>
      </c>
      <c r="B101" t="n">
        <v>0.1166666666666667</v>
      </c>
    </row>
    <row r="102">
      <c r="A102">
        <f>HYPERLINK("https://stackoverflow.com/q/50170184", "50170184")</f>
        <v/>
      </c>
      <c r="B102" t="n">
        <v>0.2651515151515152</v>
      </c>
    </row>
    <row r="103">
      <c r="A103">
        <f>HYPERLINK("https://stackoverflow.com/q/50197317", "50197317")</f>
        <v/>
      </c>
      <c r="B103" t="n">
        <v>0.1442405708460754</v>
      </c>
    </row>
    <row r="104">
      <c r="A104">
        <f>HYPERLINK("https://stackoverflow.com/q/50216642", "50216642")</f>
        <v/>
      </c>
      <c r="B104" t="n">
        <v>0.2186609686609687</v>
      </c>
    </row>
    <row r="105">
      <c r="A105">
        <f>HYPERLINK("https://stackoverflow.com/q/50316386", "50316386")</f>
        <v/>
      </c>
      <c r="B105" t="n">
        <v>0.1925418569254186</v>
      </c>
    </row>
    <row r="106">
      <c r="A106">
        <f>HYPERLINK("https://stackoverflow.com/q/50322178", "50322178")</f>
        <v/>
      </c>
      <c r="B106" t="n">
        <v>0.1792668957617411</v>
      </c>
    </row>
    <row r="107">
      <c r="A107">
        <f>HYPERLINK("https://stackoverflow.com/q/50466511", "50466511")</f>
        <v/>
      </c>
      <c r="B107" t="n">
        <v>0.1725146198830409</v>
      </c>
    </row>
    <row r="108">
      <c r="A108">
        <f>HYPERLINK("https://stackoverflow.com/q/50487617", "50487617")</f>
        <v/>
      </c>
      <c r="B108" t="n">
        <v>0.1870659722222222</v>
      </c>
    </row>
    <row r="109">
      <c r="A109">
        <f>HYPERLINK("https://stackoverflow.com/q/50506366", "50506366")</f>
        <v/>
      </c>
      <c r="B109" t="n">
        <v>0.1992592592592593</v>
      </c>
    </row>
    <row r="110">
      <c r="A110">
        <f>HYPERLINK("https://stackoverflow.com/q/50529981", "50529981")</f>
        <v/>
      </c>
      <c r="B110" t="n">
        <v>0.203544061302682</v>
      </c>
    </row>
    <row r="111">
      <c r="A111">
        <f>HYPERLINK("https://stackoverflow.com/q/50637765", "50637765")</f>
        <v/>
      </c>
      <c r="B111" t="n">
        <v>0.1479885057471264</v>
      </c>
    </row>
    <row r="112">
      <c r="A112">
        <f>HYPERLINK("https://stackoverflow.com/q/50661246", "50661246")</f>
        <v/>
      </c>
      <c r="B112" t="n">
        <v>0.1262626262626263</v>
      </c>
    </row>
    <row r="113">
      <c r="A113">
        <f>HYPERLINK("https://stackoverflow.com/q/50882936", "50882936")</f>
        <v/>
      </c>
      <c r="B113" t="n">
        <v>0.1635802469135803</v>
      </c>
    </row>
    <row r="114">
      <c r="A114">
        <f>HYPERLINK("https://stackoverflow.com/q/51104084", "51104084")</f>
        <v/>
      </c>
      <c r="B114" t="n">
        <v>0.428374655647383</v>
      </c>
    </row>
    <row r="115">
      <c r="A115">
        <f>HYPERLINK("https://stackoverflow.com/q/51105842", "51105842")</f>
        <v/>
      </c>
      <c r="B115" t="n">
        <v>0.1883468834688346</v>
      </c>
    </row>
    <row r="116">
      <c r="A116">
        <f>HYPERLINK("https://stackoverflow.com/q/51178290", "51178290")</f>
        <v/>
      </c>
      <c r="B116" t="n">
        <v>0.2070707070707071</v>
      </c>
    </row>
    <row r="117">
      <c r="A117">
        <f>HYPERLINK("https://stackoverflow.com/q/51257658", "51257658")</f>
        <v/>
      </c>
      <c r="B117" t="n">
        <v>0.1502057613168725</v>
      </c>
    </row>
    <row r="118">
      <c r="A118">
        <f>HYPERLINK("https://stackoverflow.com/q/51289884", "51289884")</f>
        <v/>
      </c>
      <c r="B118" t="n">
        <v>0.1362252663622527</v>
      </c>
    </row>
    <row r="119">
      <c r="A119">
        <f>HYPERLINK("https://stackoverflow.com/q/51381243", "51381243")</f>
        <v/>
      </c>
      <c r="B119" t="n">
        <v>0.13681592039801</v>
      </c>
    </row>
    <row r="120">
      <c r="A120">
        <f>HYPERLINK("https://stackoverflow.com/q/51383918", "51383918")</f>
        <v/>
      </c>
      <c r="B120" t="n">
        <v>0.1919831223628692</v>
      </c>
    </row>
    <row r="121">
      <c r="A121">
        <f>HYPERLINK("https://stackoverflow.com/q/51580416", "51580416")</f>
        <v/>
      </c>
      <c r="B121" t="n">
        <v>0.2312091503267975</v>
      </c>
    </row>
    <row r="122">
      <c r="A122">
        <f>HYPERLINK("https://stackoverflow.com/q/51655129", "51655129")</f>
        <v/>
      </c>
      <c r="B122" t="n">
        <v>0.1209150326797386</v>
      </c>
    </row>
    <row r="123">
      <c r="A123">
        <f>HYPERLINK("https://stackoverflow.com/q/51674308", "51674308")</f>
        <v/>
      </c>
      <c r="B123" t="n">
        <v>0.1740740740740741</v>
      </c>
    </row>
    <row r="124">
      <c r="A124">
        <f>HYPERLINK("https://stackoverflow.com/q/51744626", "51744626")</f>
        <v/>
      </c>
      <c r="B124" t="n">
        <v>0.2822997416020672</v>
      </c>
    </row>
    <row r="125">
      <c r="A125">
        <f>HYPERLINK("https://stackoverflow.com/q/51764889", "51764889")</f>
        <v/>
      </c>
      <c r="B125" t="n">
        <v>0.2864357864357865</v>
      </c>
    </row>
    <row r="126">
      <c r="A126">
        <f>HYPERLINK("https://stackoverflow.com/q/51779833", "51779833")</f>
        <v/>
      </c>
      <c r="B126" t="n">
        <v>0.3587813620071685</v>
      </c>
    </row>
    <row r="127">
      <c r="A127">
        <f>HYPERLINK("https://stackoverflow.com/q/51869363", "51869363")</f>
        <v/>
      </c>
      <c r="B127" t="n">
        <v>0.1049382716049383</v>
      </c>
    </row>
    <row r="128">
      <c r="A128">
        <f>HYPERLINK("https://stackoverflow.com/q/52088202", "52088202")</f>
        <v/>
      </c>
      <c r="B128" t="n">
        <v>0.1494845360824742</v>
      </c>
    </row>
    <row r="129">
      <c r="A129">
        <f>HYPERLINK("https://stackoverflow.com/q/52126309", "52126309")</f>
        <v/>
      </c>
      <c r="B129" t="n">
        <v>0.1325925925925927</v>
      </c>
    </row>
    <row r="130">
      <c r="A130">
        <f>HYPERLINK("https://stackoverflow.com/q/52154790", "52154790")</f>
        <v/>
      </c>
      <c r="B130" t="n">
        <v>0.125968992248062</v>
      </c>
    </row>
    <row r="131">
      <c r="A131">
        <f>HYPERLINK("https://stackoverflow.com/q/52187749", "52187749")</f>
        <v/>
      </c>
      <c r="B131" t="n">
        <v>0.1773989898989899</v>
      </c>
    </row>
    <row r="132">
      <c r="A132">
        <f>HYPERLINK("https://stackoverflow.com/q/52191591", "52191591")</f>
        <v/>
      </c>
      <c r="B132" t="n">
        <v>0.1811594202898551</v>
      </c>
    </row>
    <row r="133">
      <c r="A133">
        <f>HYPERLINK("https://stackoverflow.com/q/52215703", "52215703")</f>
        <v/>
      </c>
      <c r="B133" t="n">
        <v>0.1364883401920439</v>
      </c>
    </row>
    <row r="134">
      <c r="A134">
        <f>HYPERLINK("https://stackoverflow.com/q/52217414", "52217414")</f>
        <v/>
      </c>
      <c r="B134" t="n">
        <v>0.3193384223918575</v>
      </c>
    </row>
    <row r="135">
      <c r="A135">
        <f>HYPERLINK("https://stackoverflow.com/q/52223085", "52223085")</f>
        <v/>
      </c>
      <c r="B135" t="n">
        <v>0.1660353535353535</v>
      </c>
    </row>
    <row r="136">
      <c r="A136">
        <f>HYPERLINK("https://stackoverflow.com/q/52325612", "52325612")</f>
        <v/>
      </c>
      <c r="B136" t="n">
        <v>0.1563492063492063</v>
      </c>
    </row>
    <row r="137">
      <c r="A137">
        <f>HYPERLINK("https://stackoverflow.com/q/52424944", "52424944")</f>
        <v/>
      </c>
      <c r="B137" t="n">
        <v>0.1988727858293076</v>
      </c>
    </row>
    <row r="138">
      <c r="A138">
        <f>HYPERLINK("https://stackoverflow.com/q/52673505", "52673505")</f>
        <v/>
      </c>
      <c r="B138" t="n">
        <v>0.1978632478632478</v>
      </c>
    </row>
    <row r="139">
      <c r="A139">
        <f>HYPERLINK("https://stackoverflow.com/q/52715914", "52715914")</f>
        <v/>
      </c>
      <c r="B139" t="n">
        <v>0.198948948948949</v>
      </c>
    </row>
    <row r="140">
      <c r="A140">
        <f>HYPERLINK("https://stackoverflow.com/q/52781309", "52781309")</f>
        <v/>
      </c>
      <c r="B140" t="n">
        <v>0.1214689265536723</v>
      </c>
    </row>
    <row r="141">
      <c r="A141">
        <f>HYPERLINK("https://stackoverflow.com/q/52880268", "52880268")</f>
        <v/>
      </c>
      <c r="B141" t="n">
        <v>0.1385964912280702</v>
      </c>
    </row>
    <row r="142">
      <c r="A142">
        <f>HYPERLINK("https://stackoverflow.com/q/52894062", "52894062")</f>
        <v/>
      </c>
      <c r="B142" t="n">
        <v>0.1600877192982456</v>
      </c>
    </row>
    <row r="143">
      <c r="A143">
        <f>HYPERLINK("https://stackoverflow.com/q/53039094", "53039094")</f>
        <v/>
      </c>
      <c r="B143" t="n">
        <v>0.1820175438596492</v>
      </c>
    </row>
    <row r="144">
      <c r="A144">
        <f>HYPERLINK("https://stackoverflow.com/q/53175144", "53175144")</f>
        <v/>
      </c>
      <c r="B144" t="n">
        <v>0.2337733773377337</v>
      </c>
    </row>
    <row r="145">
      <c r="A145">
        <f>HYPERLINK("https://stackoverflow.com/q/53192332", "53192332")</f>
        <v/>
      </c>
      <c r="B145" t="n">
        <v>0.1786786786786787</v>
      </c>
    </row>
    <row r="146">
      <c r="A146">
        <f>HYPERLINK("https://stackoverflow.com/q/53197839", "53197839")</f>
        <v/>
      </c>
      <c r="B146" t="n">
        <v>0.1342592592592593</v>
      </c>
    </row>
    <row r="147">
      <c r="A147">
        <f>HYPERLINK("https://stackoverflow.com/q/53218116", "53218116")</f>
        <v/>
      </c>
      <c r="B147" t="n">
        <v>0.2206349206349206</v>
      </c>
    </row>
    <row r="148">
      <c r="A148">
        <f>HYPERLINK("https://stackoverflow.com/q/53319236", "53319236")</f>
        <v/>
      </c>
      <c r="B148" t="n">
        <v>0.164327485380117</v>
      </c>
    </row>
    <row r="149">
      <c r="A149">
        <f>HYPERLINK("https://stackoverflow.com/q/53412187", "53412187")</f>
        <v/>
      </c>
      <c r="B149" t="n">
        <v>0.1492248062015504</v>
      </c>
    </row>
    <row r="150">
      <c r="A150">
        <f>HYPERLINK("https://stackoverflow.com/q/53506323", "53506323")</f>
        <v/>
      </c>
      <c r="B150" t="n">
        <v>0.2489711934156379</v>
      </c>
    </row>
    <row r="151">
      <c r="A151">
        <f>HYPERLINK("https://stackoverflow.com/q/53539159", "53539159")</f>
        <v/>
      </c>
      <c r="B151" t="n">
        <v>0.3712357217030115</v>
      </c>
    </row>
    <row r="152">
      <c r="A152">
        <f>HYPERLINK("https://stackoverflow.com/q/53580445", "53580445")</f>
        <v/>
      </c>
      <c r="B152" t="n">
        <v>0.2198412698412699</v>
      </c>
    </row>
    <row r="153">
      <c r="A153">
        <f>HYPERLINK("https://stackoverflow.com/q/53582460", "53582460")</f>
        <v/>
      </c>
      <c r="B153" t="n">
        <v>0.2617777777777778</v>
      </c>
    </row>
    <row r="154">
      <c r="A154">
        <f>HYPERLINK("https://stackoverflow.com/q/53586428", "53586428")</f>
        <v/>
      </c>
      <c r="B154" t="n">
        <v>0.3241758241758241</v>
      </c>
    </row>
    <row r="155">
      <c r="A155">
        <f>HYPERLINK("https://stackoverflow.com/q/53590054", "53590054")</f>
        <v/>
      </c>
      <c r="B155" t="n">
        <v>0.2178819444444445</v>
      </c>
    </row>
    <row r="156">
      <c r="A156">
        <f>HYPERLINK("https://stackoverflow.com/q/53604501", "53604501")</f>
        <v/>
      </c>
      <c r="B156" t="n">
        <v>0.2196581196581197</v>
      </c>
    </row>
    <row r="157">
      <c r="A157">
        <f>HYPERLINK("https://stackoverflow.com/q/53606563", "53606563")</f>
        <v/>
      </c>
      <c r="B157" t="n">
        <v>0.3662790697674418</v>
      </c>
    </row>
    <row r="158">
      <c r="A158">
        <f>HYPERLINK("https://stackoverflow.com/q/53644174", "53644174")</f>
        <v/>
      </c>
      <c r="B158" t="n">
        <v>0.33628841607565</v>
      </c>
    </row>
    <row r="159">
      <c r="A159">
        <f>HYPERLINK("https://stackoverflow.com/q/53648077", "53648077")</f>
        <v/>
      </c>
      <c r="B159" t="n">
        <v>0.4889937106918239</v>
      </c>
    </row>
    <row r="160">
      <c r="A160">
        <f>HYPERLINK("https://stackoverflow.com/q/53649899", "53649899")</f>
        <v/>
      </c>
      <c r="B160" t="n">
        <v>0.3048048048048047</v>
      </c>
    </row>
    <row r="161">
      <c r="A161">
        <f>HYPERLINK("https://stackoverflow.com/q/53666484", "53666484")</f>
        <v/>
      </c>
      <c r="B161" t="n">
        <v>0.4652173913043479</v>
      </c>
    </row>
    <row r="162">
      <c r="A162">
        <f>HYPERLINK("https://stackoverflow.com/q/53698558", "53698558")</f>
        <v/>
      </c>
      <c r="B162" t="n">
        <v>0.3145833333333333</v>
      </c>
    </row>
    <row r="163">
      <c r="A163">
        <f>HYPERLINK("https://stackoverflow.com/q/53701218", "53701218")</f>
        <v/>
      </c>
      <c r="B163" t="n">
        <v>0.1469404186795491</v>
      </c>
    </row>
    <row r="164">
      <c r="A164">
        <f>HYPERLINK("https://stackoverflow.com/q/53708352", "53708352")</f>
        <v/>
      </c>
      <c r="B164" t="n">
        <v>0.3299866131191432</v>
      </c>
    </row>
    <row r="165">
      <c r="A165">
        <f>HYPERLINK("https://stackoverflow.com/q/53728623", "53728623")</f>
        <v/>
      </c>
      <c r="B165" t="n">
        <v>0.2280939476061427</v>
      </c>
    </row>
    <row r="166">
      <c r="A166">
        <f>HYPERLINK("https://stackoverflow.com/q/53734879", "53734879")</f>
        <v/>
      </c>
      <c r="B166" t="n">
        <v>0.1408045977011495</v>
      </c>
    </row>
    <row r="167">
      <c r="A167">
        <f>HYPERLINK("https://stackoverflow.com/q/53737720", "53737720")</f>
        <v/>
      </c>
      <c r="B167" t="n">
        <v>0.3586956521739131</v>
      </c>
    </row>
    <row r="168">
      <c r="A168">
        <f>HYPERLINK("https://stackoverflow.com/q/53739089", "53739089")</f>
        <v/>
      </c>
      <c r="B168" t="n">
        <v>0.2998866213151927</v>
      </c>
    </row>
    <row r="169">
      <c r="A169">
        <f>HYPERLINK("https://stackoverflow.com/q/53743401", "53743401")</f>
        <v/>
      </c>
      <c r="B169" t="n">
        <v>0.1660756501182033</v>
      </c>
    </row>
    <row r="170">
      <c r="A170">
        <f>HYPERLINK("https://stackoverflow.com/q/53784092", "53784092")</f>
        <v/>
      </c>
      <c r="B170" t="n">
        <v>0.2132352941176471</v>
      </c>
    </row>
    <row r="171">
      <c r="A171">
        <f>HYPERLINK("https://stackoverflow.com/q/53843335", "53843335")</f>
        <v/>
      </c>
      <c r="B171" t="n">
        <v>0.3148148148148148</v>
      </c>
    </row>
    <row r="172">
      <c r="A172">
        <f>HYPERLINK("https://stackoverflow.com/q/53930543", "53930543")</f>
        <v/>
      </c>
      <c r="B172" t="n">
        <v>0.1684782608695652</v>
      </c>
    </row>
    <row r="173">
      <c r="A173">
        <f>HYPERLINK("https://stackoverflow.com/q/54066925", "54066925")</f>
        <v/>
      </c>
      <c r="B173" t="n">
        <v>0.3271929824561404</v>
      </c>
    </row>
    <row r="174">
      <c r="A174">
        <f>HYPERLINK("https://stackoverflow.com/q/54105367", "54105367")</f>
        <v/>
      </c>
      <c r="B174" t="n">
        <v>0.1815578465063001</v>
      </c>
    </row>
    <row r="175">
      <c r="A175">
        <f>HYPERLINK("https://stackoverflow.com/q/54143408", "54143408")</f>
        <v/>
      </c>
      <c r="B175" t="n">
        <v>0.2644927536231884</v>
      </c>
    </row>
    <row r="176">
      <c r="A176">
        <f>HYPERLINK("https://stackoverflow.com/q/54175015", "54175015")</f>
        <v/>
      </c>
      <c r="B176" t="n">
        <v>0.2884322678843227</v>
      </c>
    </row>
    <row r="177">
      <c r="A177">
        <f>HYPERLINK("https://stackoverflow.com/q/54352320", "54352320")</f>
        <v/>
      </c>
      <c r="B177" t="n">
        <v>0.1275946275946276</v>
      </c>
    </row>
    <row r="178">
      <c r="A178">
        <f>HYPERLINK("https://stackoverflow.com/q/54548490", "54548490")</f>
        <v/>
      </c>
      <c r="B178" t="n">
        <v>0.1395502645502646</v>
      </c>
    </row>
    <row r="179">
      <c r="A179">
        <f>HYPERLINK("https://stackoverflow.com/q/54603982", "54603982")</f>
        <v/>
      </c>
      <c r="B179" t="n">
        <v>0.2290715372907153</v>
      </c>
    </row>
    <row r="180">
      <c r="A180">
        <f>HYPERLINK("https://stackoverflow.com/q/54700894", "54700894")</f>
        <v/>
      </c>
      <c r="B180" t="n">
        <v>0.3210526315789474</v>
      </c>
    </row>
    <row r="181">
      <c r="A181">
        <f>HYPERLINK("https://stackoverflow.com/q/54751381", "54751381")</f>
        <v/>
      </c>
      <c r="B181" t="n">
        <v>0.2087191358024691</v>
      </c>
    </row>
    <row r="182">
      <c r="A182">
        <f>HYPERLINK("https://stackoverflow.com/q/54822913", "54822913")</f>
        <v/>
      </c>
      <c r="B182" t="n">
        <v>0.1644144144144144</v>
      </c>
    </row>
    <row r="183">
      <c r="A183">
        <f>HYPERLINK("https://stackoverflow.com/q/54884332", "54884332")</f>
        <v/>
      </c>
      <c r="B183" t="n">
        <v>0.1299283154121864</v>
      </c>
    </row>
    <row r="184">
      <c r="A184">
        <f>HYPERLINK("https://stackoverflow.com/q/54902191", "54902191")</f>
        <v/>
      </c>
      <c r="B184" t="n">
        <v>0.2289377289377289</v>
      </c>
    </row>
    <row r="185">
      <c r="A185">
        <f>HYPERLINK("https://stackoverflow.com/q/54987992", "54987992")</f>
        <v/>
      </c>
      <c r="B185" t="n">
        <v>0.1853741496598639</v>
      </c>
    </row>
    <row r="186">
      <c r="A186">
        <f>HYPERLINK("https://stackoverflow.com/q/55024778", "55024778")</f>
        <v/>
      </c>
      <c r="B186" t="n">
        <v>0.1557239057239058</v>
      </c>
    </row>
    <row r="187">
      <c r="A187">
        <f>HYPERLINK("https://stackoverflow.com/q/55050411", "55050411")</f>
        <v/>
      </c>
      <c r="B187" t="n">
        <v>0.2114512471655328</v>
      </c>
    </row>
    <row r="188">
      <c r="A188">
        <f>HYPERLINK("https://stackoverflow.com/q/55118699", "55118699")</f>
        <v/>
      </c>
      <c r="B188" t="n">
        <v>0.1968130921619293</v>
      </c>
    </row>
    <row r="189">
      <c r="A189">
        <f>HYPERLINK("https://stackoverflow.com/q/55137884", "55137884")</f>
        <v/>
      </c>
      <c r="B189" t="n">
        <v>0.203125</v>
      </c>
    </row>
    <row r="190">
      <c r="A190">
        <f>HYPERLINK("https://stackoverflow.com/q/55164994", "55164994")</f>
        <v/>
      </c>
      <c r="B190" t="n">
        <v>0.2107959022852639</v>
      </c>
    </row>
    <row r="191">
      <c r="A191">
        <f>HYPERLINK("https://stackoverflow.com/q/55219295", "55219295")</f>
        <v/>
      </c>
      <c r="B191" t="n">
        <v>0.2041847041847042</v>
      </c>
    </row>
    <row r="192">
      <c r="A192">
        <f>HYPERLINK("https://stackoverflow.com/q/55242183", "55242183")</f>
        <v/>
      </c>
      <c r="B192" t="n">
        <v>0.1607407407407407</v>
      </c>
    </row>
    <row r="193">
      <c r="A193">
        <f>HYPERLINK("https://stackoverflow.com/q/55244842", "55244842")</f>
        <v/>
      </c>
      <c r="B193" t="n">
        <v>0.1624472573839663</v>
      </c>
    </row>
    <row r="194">
      <c r="A194">
        <f>HYPERLINK("https://stackoverflow.com/q/55312355", "55312355")</f>
        <v/>
      </c>
      <c r="B194" t="n">
        <v>0.3110300081103001</v>
      </c>
    </row>
    <row r="195">
      <c r="A195">
        <f>HYPERLINK("https://stackoverflow.com/q/55405120", "55405120")</f>
        <v/>
      </c>
      <c r="B195" t="n">
        <v>0.3405392840539284</v>
      </c>
    </row>
    <row r="196">
      <c r="A196">
        <f>HYPERLINK("https://stackoverflow.com/q/55426906", "55426906")</f>
        <v/>
      </c>
      <c r="B196" t="n">
        <v>0.1969246031746031</v>
      </c>
    </row>
    <row r="197">
      <c r="A197">
        <f>HYPERLINK("https://stackoverflow.com/q/55511963", "55511963")</f>
        <v/>
      </c>
      <c r="B197" t="n">
        <v>0.1887254901960785</v>
      </c>
    </row>
    <row r="198">
      <c r="A198">
        <f>HYPERLINK("https://stackoverflow.com/q/55644204", "55644204")</f>
        <v/>
      </c>
      <c r="B198" t="n">
        <v>0.1619718309859155</v>
      </c>
    </row>
    <row r="199">
      <c r="A199">
        <f>HYPERLINK("https://stackoverflow.com/q/55647262", "55647262")</f>
        <v/>
      </c>
      <c r="B199" t="n">
        <v>0.163923182441701</v>
      </c>
    </row>
    <row r="200">
      <c r="A200">
        <f>HYPERLINK("https://stackoverflow.com/q/55807363", "55807363")</f>
        <v/>
      </c>
      <c r="B200" t="n">
        <v>0.1593137254901961</v>
      </c>
    </row>
    <row r="201">
      <c r="A201">
        <f>HYPERLINK("https://stackoverflow.com/q/55832224", "55832224")</f>
        <v/>
      </c>
      <c r="B201" t="n">
        <v>0.1550925925925927</v>
      </c>
    </row>
    <row r="202">
      <c r="A202">
        <f>HYPERLINK("https://stackoverflow.com/q/55835107", "55835107")</f>
        <v/>
      </c>
      <c r="B202" t="n">
        <v>0.1557120500782473</v>
      </c>
    </row>
    <row r="203">
      <c r="A203">
        <f>HYPERLINK("https://stackoverflow.com/q/55881794", "55881794")</f>
        <v/>
      </c>
      <c r="B203" t="n">
        <v>0.1398929049531459</v>
      </c>
    </row>
    <row r="204">
      <c r="A204">
        <f>HYPERLINK("https://stackoverflow.com/q/55958319", "55958319")</f>
        <v/>
      </c>
      <c r="B204" t="n">
        <v>0.2557755775577558</v>
      </c>
    </row>
    <row r="205">
      <c r="A205">
        <f>HYPERLINK("https://stackoverflow.com/q/56001929", "56001929")</f>
        <v/>
      </c>
      <c r="B205" t="n">
        <v>0.3487972508591065</v>
      </c>
    </row>
    <row r="206">
      <c r="A206">
        <f>HYPERLINK("https://stackoverflow.com/q/56002190", "56002190")</f>
        <v/>
      </c>
      <c r="B206" t="n">
        <v>0.1222222222222223</v>
      </c>
    </row>
    <row r="207">
      <c r="A207">
        <f>HYPERLINK("https://stackoverflow.com/q/56024475", "56024475")</f>
        <v/>
      </c>
      <c r="B207" t="n">
        <v>0.239463601532567</v>
      </c>
    </row>
    <row r="208">
      <c r="A208">
        <f>HYPERLINK("https://stackoverflow.com/q/56024780", "56024780")</f>
        <v/>
      </c>
      <c r="B208" t="n">
        <v>0.1975945017182131</v>
      </c>
    </row>
    <row r="209">
      <c r="A209">
        <f>HYPERLINK("https://stackoverflow.com/q/56055688", "56055688")</f>
        <v/>
      </c>
      <c r="B209" t="n">
        <v>0.3153717627401837</v>
      </c>
    </row>
    <row r="210">
      <c r="A210">
        <f>HYPERLINK("https://stackoverflow.com/q/56084123", "56084123")</f>
        <v/>
      </c>
      <c r="B210" t="n">
        <v>0.2673041894353369</v>
      </c>
    </row>
    <row r="211">
      <c r="A211">
        <f>HYPERLINK("https://stackoverflow.com/q/56116677", "56116677")</f>
        <v/>
      </c>
      <c r="B211" t="n">
        <v>0.1102564102564103</v>
      </c>
    </row>
    <row r="212">
      <c r="A212">
        <f>HYPERLINK("https://stackoverflow.com/q/56162698", "56162698")</f>
        <v/>
      </c>
      <c r="B212" t="n">
        <v>0.212962962962963</v>
      </c>
    </row>
    <row r="213">
      <c r="A213">
        <f>HYPERLINK("https://stackoverflow.com/q/56164428", "56164428")</f>
        <v/>
      </c>
      <c r="B213" t="n">
        <v>0.1703216374269006</v>
      </c>
    </row>
    <row r="214">
      <c r="A214">
        <f>HYPERLINK("https://stackoverflow.com/q/56180340", "56180340")</f>
        <v/>
      </c>
      <c r="B214" t="n">
        <v>0.1764264264264265</v>
      </c>
    </row>
    <row r="215">
      <c r="A215">
        <f>HYPERLINK("https://stackoverflow.com/q/56229332", "56229332")</f>
        <v/>
      </c>
      <c r="B215" t="n">
        <v>0.2421497584541062</v>
      </c>
    </row>
    <row r="216">
      <c r="A216">
        <f>HYPERLINK("https://stackoverflow.com/q/56243818", "56243818")</f>
        <v/>
      </c>
      <c r="B216" t="n">
        <v>0.1736990154711674</v>
      </c>
    </row>
    <row r="217">
      <c r="A217">
        <f>HYPERLINK("https://stackoverflow.com/q/56300833", "56300833")</f>
        <v/>
      </c>
      <c r="B217" t="n">
        <v>0.2424836601307189</v>
      </c>
    </row>
    <row r="218">
      <c r="A218">
        <f>HYPERLINK("https://stackoverflow.com/q/56367478", "56367478")</f>
        <v/>
      </c>
      <c r="B218" t="n">
        <v>0.2634259259259259</v>
      </c>
    </row>
    <row r="219">
      <c r="A219">
        <f>HYPERLINK("https://stackoverflow.com/q/56380897", "56380897")</f>
        <v/>
      </c>
      <c r="B219" t="n">
        <v>0.1853932584269663</v>
      </c>
    </row>
    <row r="220">
      <c r="A220">
        <f>HYPERLINK("https://stackoverflow.com/q/56394710", "56394710")</f>
        <v/>
      </c>
      <c r="B220" t="n">
        <v>0.2123572170301142</v>
      </c>
    </row>
    <row r="221">
      <c r="A221">
        <f>HYPERLINK("https://stackoverflow.com/q/56539668", "56539668")</f>
        <v/>
      </c>
      <c r="B221" t="n">
        <v>0.1927083333333333</v>
      </c>
    </row>
    <row r="222">
      <c r="A222">
        <f>HYPERLINK("https://stackoverflow.com/q/56564515", "56564515")</f>
        <v/>
      </c>
      <c r="B222" t="n">
        <v>0.1358974358974359</v>
      </c>
    </row>
    <row r="223">
      <c r="A223">
        <f>HYPERLINK("https://stackoverflow.com/q/56596515", "56596515")</f>
        <v/>
      </c>
      <c r="B223" t="n">
        <v>0.2157157157157157</v>
      </c>
    </row>
    <row r="224">
      <c r="A224">
        <f>HYPERLINK("https://stackoverflow.com/q/56654096", "56654096")</f>
        <v/>
      </c>
      <c r="B224" t="n">
        <v>0.2817109144542773</v>
      </c>
    </row>
    <row r="225">
      <c r="A225">
        <f>HYPERLINK("https://stackoverflow.com/q/56717423", "56717423")</f>
        <v/>
      </c>
      <c r="B225" t="n">
        <v>0.13125</v>
      </c>
    </row>
    <row r="226">
      <c r="A226">
        <f>HYPERLINK("https://stackoverflow.com/q/56742705", "56742705")</f>
        <v/>
      </c>
      <c r="B226" t="n">
        <v>0.2578247261345852</v>
      </c>
    </row>
    <row r="227">
      <c r="A227">
        <f>HYPERLINK("https://stackoverflow.com/q/56757229", "56757229")</f>
        <v/>
      </c>
      <c r="B227" t="n">
        <v>0.3164062499999999</v>
      </c>
    </row>
    <row r="228">
      <c r="A228">
        <f>HYPERLINK("https://stackoverflow.com/q/56774454", "56774454")</f>
        <v/>
      </c>
      <c r="B228" t="n">
        <v>0.1897546897546898</v>
      </c>
    </row>
    <row r="229">
      <c r="A229">
        <f>HYPERLINK("https://stackoverflow.com/q/56781139", "56781139")</f>
        <v/>
      </c>
      <c r="B229" t="n">
        <v>0.2086894586894587</v>
      </c>
    </row>
    <row r="230">
      <c r="A230">
        <f>HYPERLINK("https://stackoverflow.com/q/56794171", "56794171")</f>
        <v/>
      </c>
      <c r="B230" t="n">
        <v>0.2075617283950618</v>
      </c>
    </row>
    <row r="231">
      <c r="A231">
        <f>HYPERLINK("https://stackoverflow.com/q/56797769", "56797769")</f>
        <v/>
      </c>
      <c r="B231" t="n">
        <v>0.2943376068376068</v>
      </c>
    </row>
    <row r="232">
      <c r="A232">
        <f>HYPERLINK("https://stackoverflow.com/q/56815027", "56815027")</f>
        <v/>
      </c>
      <c r="B232" t="n">
        <v>0.2528344671201814</v>
      </c>
    </row>
    <row r="233">
      <c r="A233">
        <f>HYPERLINK("https://stackoverflow.com/q/56830039", "56830039")</f>
        <v/>
      </c>
      <c r="B233" t="n">
        <v>0.1630116959064327</v>
      </c>
    </row>
    <row r="234">
      <c r="A234">
        <f>HYPERLINK("https://stackoverflow.com/q/56897283", "56897283")</f>
        <v/>
      </c>
      <c r="B234" t="n">
        <v>0.2491039426523297</v>
      </c>
    </row>
    <row r="235">
      <c r="A235">
        <f>HYPERLINK("https://stackoverflow.com/q/56941817", "56941817")</f>
        <v/>
      </c>
      <c r="B235" t="n">
        <v>0.2955182072829132</v>
      </c>
    </row>
    <row r="236">
      <c r="A236">
        <f>HYPERLINK("https://stackoverflow.com/q/57062051", "57062051")</f>
        <v/>
      </c>
      <c r="B236" t="n">
        <v>0.3986035215543411</v>
      </c>
    </row>
    <row r="237">
      <c r="A237">
        <f>HYPERLINK("https://stackoverflow.com/q/57143256", "57143256")</f>
        <v/>
      </c>
      <c r="B237" t="n">
        <v>0.1531746031746032</v>
      </c>
    </row>
    <row r="238">
      <c r="A238">
        <f>HYPERLINK("https://stackoverflow.com/q/57191507", "57191507")</f>
        <v/>
      </c>
      <c r="B238" t="n">
        <v>0.1791862284820032</v>
      </c>
    </row>
    <row r="239">
      <c r="A239">
        <f>HYPERLINK("https://stackoverflow.com/q/57193780", "57193780")</f>
        <v/>
      </c>
      <c r="B239" t="n">
        <v>0.1770833333333333</v>
      </c>
    </row>
    <row r="240">
      <c r="A240">
        <f>HYPERLINK("https://stackoverflow.com/q/57201832", "57201832")</f>
        <v/>
      </c>
      <c r="B240" t="n">
        <v>0.2934782608695652</v>
      </c>
    </row>
    <row r="241">
      <c r="A241">
        <f>HYPERLINK("https://stackoverflow.com/q/57216381", "57216381")</f>
        <v/>
      </c>
      <c r="B241" t="n">
        <v>0.2258771929824561</v>
      </c>
    </row>
    <row r="242">
      <c r="A242">
        <f>HYPERLINK("https://stackoverflow.com/q/57293526", "57293526")</f>
        <v/>
      </c>
      <c r="B242" t="n">
        <v>0.2018701870187019</v>
      </c>
    </row>
    <row r="243">
      <c r="A243">
        <f>HYPERLINK("https://stackoverflow.com/q/57306224", "57306224")</f>
        <v/>
      </c>
      <c r="B243" t="n">
        <v>0.1860670194003528</v>
      </c>
    </row>
    <row r="244">
      <c r="A244">
        <f>HYPERLINK("https://stackoverflow.com/q/57315003", "57315003")</f>
        <v/>
      </c>
      <c r="B244" t="n">
        <v>0.380220646178093</v>
      </c>
    </row>
    <row r="245">
      <c r="A245">
        <f>HYPERLINK("https://stackoverflow.com/q/57325266", "57325266")</f>
        <v/>
      </c>
      <c r="B245" t="n">
        <v>0.1532356532356533</v>
      </c>
    </row>
    <row r="246">
      <c r="A246">
        <f>HYPERLINK("https://stackoverflow.com/q/57432558", "57432558")</f>
        <v/>
      </c>
      <c r="B246" t="n">
        <v>0.1796536796536797</v>
      </c>
    </row>
    <row r="247">
      <c r="A247">
        <f>HYPERLINK("https://stackoverflow.com/q/57574048", "57574048")</f>
        <v/>
      </c>
      <c r="B247" t="n">
        <v>0.1924242424242424</v>
      </c>
    </row>
    <row r="248">
      <c r="A248">
        <f>HYPERLINK("https://stackoverflow.com/q/57599366", "57599366")</f>
        <v/>
      </c>
      <c r="B248" t="n">
        <v>0.1995169082125604</v>
      </c>
    </row>
    <row r="249">
      <c r="A249">
        <f>HYPERLINK("https://stackoverflow.com/q/57599780", "57599780")</f>
        <v/>
      </c>
      <c r="B249" t="n">
        <v>0.1500638569604087</v>
      </c>
    </row>
    <row r="250">
      <c r="A250">
        <f>HYPERLINK("https://stackoverflow.com/q/57602539", "57602539")</f>
        <v/>
      </c>
      <c r="B250" t="n">
        <v>0.2445175438596491</v>
      </c>
    </row>
    <row r="251">
      <c r="A251">
        <f>HYPERLINK("https://stackoverflow.com/q/57657610", "57657610")</f>
        <v/>
      </c>
      <c r="B251" t="n">
        <v>0.1291079812206573</v>
      </c>
    </row>
    <row r="252">
      <c r="A252">
        <f>HYPERLINK("https://stackoverflow.com/q/57685832", "57685832")</f>
        <v/>
      </c>
      <c r="B252" t="n">
        <v>0.1751054852320675</v>
      </c>
    </row>
    <row r="253">
      <c r="A253">
        <f>HYPERLINK("https://stackoverflow.com/q/57713713", "57713713")</f>
        <v/>
      </c>
      <c r="B253" t="n">
        <v>0.2098039215686275</v>
      </c>
    </row>
    <row r="254">
      <c r="A254">
        <f>HYPERLINK("https://stackoverflow.com/q/57731105", "57731105")</f>
        <v/>
      </c>
      <c r="B254" t="n">
        <v>0.2152777777777777</v>
      </c>
    </row>
    <row r="255">
      <c r="A255">
        <f>HYPERLINK("https://stackoverflow.com/q/57750105", "57750105")</f>
        <v/>
      </c>
      <c r="B255" t="n">
        <v>0.2671957671957672</v>
      </c>
    </row>
    <row r="256">
      <c r="A256">
        <f>HYPERLINK("https://stackoverflow.com/q/57775247", "57775247")</f>
        <v/>
      </c>
      <c r="B256" t="n">
        <v>0.2450980392156862</v>
      </c>
    </row>
    <row r="257">
      <c r="A257">
        <f>HYPERLINK("https://stackoverflow.com/q/57794087", "57794087")</f>
        <v/>
      </c>
      <c r="B257" t="n">
        <v>0.263425925925926</v>
      </c>
    </row>
    <row r="258">
      <c r="A258">
        <f>HYPERLINK("https://stackoverflow.com/q/57794437", "57794437")</f>
        <v/>
      </c>
      <c r="B258" t="n">
        <v>0.1550925925925926</v>
      </c>
    </row>
    <row r="259">
      <c r="A259">
        <f>HYPERLINK("https://stackoverflow.com/q/57811097", "57811097")</f>
        <v/>
      </c>
      <c r="B259" t="n">
        <v>0.204320987654321</v>
      </c>
    </row>
    <row r="260">
      <c r="A260">
        <f>HYPERLINK("https://stackoverflow.com/q/57858132", "57858132")</f>
        <v/>
      </c>
      <c r="B260" t="n">
        <v>0.1531339031339032</v>
      </c>
    </row>
    <row r="261">
      <c r="A261">
        <f>HYPERLINK("https://stackoverflow.com/q/57887686", "57887686")</f>
        <v/>
      </c>
      <c r="B261" t="n">
        <v>0.3527131782945737</v>
      </c>
    </row>
    <row r="262">
      <c r="A262">
        <f>HYPERLINK("https://stackoverflow.com/q/57978754", "57978754")</f>
        <v/>
      </c>
      <c r="B262" t="n">
        <v>0.2185185185185185</v>
      </c>
    </row>
    <row r="263">
      <c r="A263">
        <f>HYPERLINK("https://stackoverflow.com/q/58036007", "58036007")</f>
        <v/>
      </c>
      <c r="B263" t="n">
        <v>0.1870370370370371</v>
      </c>
    </row>
    <row r="264">
      <c r="A264">
        <f>HYPERLINK("https://stackoverflow.com/q/58059973", "58059973")</f>
        <v/>
      </c>
      <c r="B264" t="n">
        <v>0.32277318640955</v>
      </c>
    </row>
    <row r="265">
      <c r="A265">
        <f>HYPERLINK("https://stackoverflow.com/q/58094733", "58094733")</f>
        <v/>
      </c>
      <c r="B265" t="n">
        <v>0.158374792703151</v>
      </c>
    </row>
    <row r="266">
      <c r="A266">
        <f>HYPERLINK("https://stackoverflow.com/q/58205324", "58205324")</f>
        <v/>
      </c>
      <c r="B266" t="n">
        <v>0.2807807807807807</v>
      </c>
    </row>
    <row r="267">
      <c r="A267">
        <f>HYPERLINK("https://stackoverflow.com/q/58222198", "58222198")</f>
        <v/>
      </c>
      <c r="B267" t="n">
        <v>0.1672705314009662</v>
      </c>
    </row>
    <row r="268">
      <c r="A268">
        <f>HYPERLINK("https://stackoverflow.com/q/58293197", "58293197")</f>
        <v/>
      </c>
      <c r="B268" t="n">
        <v>0.1200980392156863</v>
      </c>
    </row>
    <row r="269">
      <c r="A269">
        <f>HYPERLINK("https://stackoverflow.com/q/58337924", "58337924")</f>
        <v/>
      </c>
      <c r="B269" t="n">
        <v>0.1934404283801875</v>
      </c>
    </row>
    <row r="270">
      <c r="A270">
        <f>HYPERLINK("https://stackoverflow.com/q/58344741", "58344741")</f>
        <v/>
      </c>
      <c r="B270" t="n">
        <v>0.2540360873694207</v>
      </c>
    </row>
    <row r="271">
      <c r="A271">
        <f>HYPERLINK("https://stackoverflow.com/q/58384037", "58384037")</f>
        <v/>
      </c>
      <c r="B271" t="n">
        <v>0.2200577200577201</v>
      </c>
    </row>
    <row r="272">
      <c r="A272">
        <f>HYPERLINK("https://stackoverflow.com/q/58416726", "58416726")</f>
        <v/>
      </c>
      <c r="B272" t="n">
        <v>0.212962962962963</v>
      </c>
    </row>
    <row r="273">
      <c r="A273">
        <f>HYPERLINK("https://stackoverflow.com/q/58454150", "58454150")</f>
        <v/>
      </c>
      <c r="B273" t="n">
        <v>0.1208112874779542</v>
      </c>
    </row>
    <row r="274">
      <c r="A274">
        <f>HYPERLINK("https://stackoverflow.com/q/58513216", "58513216")</f>
        <v/>
      </c>
      <c r="B274" t="n">
        <v>0.1472663139329807</v>
      </c>
    </row>
    <row r="275">
      <c r="A275">
        <f>HYPERLINK("https://stackoverflow.com/q/58528431", "58528431")</f>
        <v/>
      </c>
      <c r="B275" t="n">
        <v>0.1410818713450293</v>
      </c>
    </row>
    <row r="276">
      <c r="A276">
        <f>HYPERLINK("https://stackoverflow.com/q/58530732", "58530732")</f>
        <v/>
      </c>
      <c r="B276" t="n">
        <v>0.2236467236467236</v>
      </c>
    </row>
    <row r="277">
      <c r="A277">
        <f>HYPERLINK("https://stackoverflow.com/q/58572685", "58572685")</f>
        <v/>
      </c>
      <c r="B277" t="n">
        <v>0.2314814814814814</v>
      </c>
    </row>
    <row r="278">
      <c r="A278">
        <f>HYPERLINK("https://stackoverflow.com/q/58573319", "58573319")</f>
        <v/>
      </c>
      <c r="B278" t="n">
        <v>0.2461988304093567</v>
      </c>
    </row>
    <row r="279">
      <c r="A279">
        <f>HYPERLINK("https://stackoverflow.com/q/58598442", "58598442")</f>
        <v/>
      </c>
      <c r="B279" t="n">
        <v>0.2026411657559198</v>
      </c>
    </row>
    <row r="280">
      <c r="A280">
        <f>HYPERLINK("https://stackoverflow.com/q/58629272", "58629272")</f>
        <v/>
      </c>
      <c r="B280" t="n">
        <v>0.1341145833333333</v>
      </c>
    </row>
    <row r="281">
      <c r="A281">
        <f>HYPERLINK("https://stackoverflow.com/q/58649380", "58649380")</f>
        <v/>
      </c>
      <c r="B281" t="n">
        <v>0.23005698005698</v>
      </c>
    </row>
    <row r="282">
      <c r="A282">
        <f>HYPERLINK("https://stackoverflow.com/q/58701204", "58701204")</f>
        <v/>
      </c>
      <c r="B282" t="n">
        <v>0.1475507765830347</v>
      </c>
    </row>
    <row r="283">
      <c r="A283">
        <f>HYPERLINK("https://stackoverflow.com/q/58711935", "58711935")</f>
        <v/>
      </c>
      <c r="B283" t="n">
        <v>0.3205705705705705</v>
      </c>
    </row>
    <row r="284">
      <c r="A284">
        <f>HYPERLINK("https://stackoverflow.com/q/58712877", "58712877")</f>
        <v/>
      </c>
      <c r="B284" t="n">
        <v>0.1479076479076479</v>
      </c>
    </row>
    <row r="285">
      <c r="A285">
        <f>HYPERLINK("https://stackoverflow.com/q/58739353", "58739353")</f>
        <v/>
      </c>
      <c r="B285" t="n">
        <v>0.2258771929824561</v>
      </c>
    </row>
    <row r="286">
      <c r="A286">
        <f>HYPERLINK("https://stackoverflow.com/q/58804879", "58804879")</f>
        <v/>
      </c>
      <c r="B286" t="n">
        <v>0.1610549943883277</v>
      </c>
    </row>
    <row r="287">
      <c r="A287">
        <f>HYPERLINK("https://stackoverflow.com/q/58819021", "58819021")</f>
        <v/>
      </c>
      <c r="B287" t="n">
        <v>0.1591760299625468</v>
      </c>
    </row>
    <row r="288">
      <c r="A288">
        <f>HYPERLINK("https://stackoverflow.com/q/58861074", "58861074")</f>
        <v/>
      </c>
      <c r="B288" t="n">
        <v>0.1436507936507937</v>
      </c>
    </row>
    <row r="289">
      <c r="A289">
        <f>HYPERLINK("https://stackoverflow.com/q/58861624", "58861624")</f>
        <v/>
      </c>
      <c r="B289" t="n">
        <v>0.209104938271605</v>
      </c>
    </row>
    <row r="290">
      <c r="A290">
        <f>HYPERLINK("https://stackoverflow.com/q/59046675", "59046675")</f>
        <v/>
      </c>
      <c r="B290" t="n">
        <v>0.231981981981982</v>
      </c>
    </row>
    <row r="291">
      <c r="A291">
        <f>HYPERLINK("https://stackoverflow.com/q/59149471", "59149471")</f>
        <v/>
      </c>
      <c r="B291" t="n">
        <v>0.1571180555555556</v>
      </c>
    </row>
    <row r="292">
      <c r="A292">
        <f>HYPERLINK("https://stackoverflow.com/q/59158534", "59158534")</f>
        <v/>
      </c>
      <c r="B292" t="n">
        <v>0.1708203530633437</v>
      </c>
    </row>
    <row r="293">
      <c r="A293">
        <f>HYPERLINK("https://stackoverflow.com/q/59189512", "59189512")</f>
        <v/>
      </c>
      <c r="B293" t="n">
        <v>0.1979166666666667</v>
      </c>
    </row>
    <row r="294">
      <c r="A294">
        <f>HYPERLINK("https://stackoverflow.com/q/59196780", "59196780")</f>
        <v/>
      </c>
      <c r="B294" t="n">
        <v>0.231128074639525</v>
      </c>
    </row>
    <row r="295">
      <c r="A295">
        <f>HYPERLINK("https://stackoverflow.com/q/59199858", "59199858")</f>
        <v/>
      </c>
      <c r="B295" t="n">
        <v>0.21484375</v>
      </c>
    </row>
    <row r="296">
      <c r="A296">
        <f>HYPERLINK("https://stackoverflow.com/q/59285415", "59285415")</f>
        <v/>
      </c>
      <c r="B296" t="n">
        <v>0.232051282051282</v>
      </c>
    </row>
    <row r="297">
      <c r="A297">
        <f>HYPERLINK("https://stackoverflow.com/q/59326669", "59326669")</f>
        <v/>
      </c>
      <c r="B297" t="n">
        <v>0.1995884773662551</v>
      </c>
    </row>
    <row r="298">
      <c r="A298">
        <f>HYPERLINK("https://stackoverflow.com/q/59399933", "59399933")</f>
        <v/>
      </c>
      <c r="B298" t="n">
        <v>0.1137566137566138</v>
      </c>
    </row>
    <row r="299">
      <c r="A299">
        <f>HYPERLINK("https://stackoverflow.com/q/59404027", "59404027")</f>
        <v/>
      </c>
      <c r="B299" t="n">
        <v>0.1518087855297158</v>
      </c>
    </row>
    <row r="300">
      <c r="A300">
        <f>HYPERLINK("https://stackoverflow.com/q/59405701", "59405701")</f>
        <v/>
      </c>
      <c r="B300" t="n">
        <v>0.1933333333333333</v>
      </c>
    </row>
    <row r="301">
      <c r="A301">
        <f>HYPERLINK("https://stackoverflow.com/q/59425853", "59425853")</f>
        <v/>
      </c>
      <c r="B301" t="n">
        <v>0.1279239766081872</v>
      </c>
    </row>
    <row r="302">
      <c r="A302">
        <f>HYPERLINK("https://stackoverflow.com/q/59434557", "59434557")</f>
        <v/>
      </c>
      <c r="B302" t="n">
        <v>0.1154513888888889</v>
      </c>
    </row>
    <row r="303">
      <c r="A303">
        <f>HYPERLINK("https://stackoverflow.com/q/59505728", "59505728")</f>
        <v/>
      </c>
      <c r="B303" t="n">
        <v>0.3002645502645502</v>
      </c>
    </row>
    <row r="304">
      <c r="A304">
        <f>HYPERLINK("https://stackoverflow.com/q/59548023", "59548023")</f>
        <v/>
      </c>
      <c r="B304" t="n">
        <v>0.3627777777777778</v>
      </c>
    </row>
    <row r="305">
      <c r="A305">
        <f>HYPERLINK("https://stackoverflow.com/q/59565239", "59565239")</f>
        <v/>
      </c>
      <c r="B305" t="n">
        <v>0.1938888888888889</v>
      </c>
    </row>
    <row r="306">
      <c r="A306">
        <f>HYPERLINK("https://stackoverflow.com/q/59592466", "59592466")</f>
        <v/>
      </c>
      <c r="B306" t="n">
        <v>0.1275430359937403</v>
      </c>
    </row>
    <row r="307">
      <c r="A307">
        <f>HYPERLINK("https://stackoverflow.com/q/59638262", "59638262")</f>
        <v/>
      </c>
      <c r="B307" t="n">
        <v>0.150462962962963</v>
      </c>
    </row>
    <row r="308">
      <c r="A308">
        <f>HYPERLINK("https://stackoverflow.com/q/59672640", "59672640")</f>
        <v/>
      </c>
      <c r="B308" t="n">
        <v>0.233739837398374</v>
      </c>
    </row>
    <row r="309">
      <c r="A309">
        <f>HYPERLINK("https://stackoverflow.com/q/59677599", "59677599")</f>
        <v/>
      </c>
      <c r="B309" t="n">
        <v>0.1641697877652934</v>
      </c>
    </row>
    <row r="310">
      <c r="A310">
        <f>HYPERLINK("https://stackoverflow.com/q/59688843", "59688843")</f>
        <v/>
      </c>
      <c r="B310" t="n">
        <v>0.1450216450216451</v>
      </c>
    </row>
    <row r="311">
      <c r="A311">
        <f>HYPERLINK("https://stackoverflow.com/q/59709217", "59709217")</f>
        <v/>
      </c>
      <c r="B311" t="n">
        <v>0.1785714285714287</v>
      </c>
    </row>
    <row r="312">
      <c r="A312">
        <f>HYPERLINK("https://stackoverflow.com/q/59759473", "59759473")</f>
        <v/>
      </c>
      <c r="B312" t="n">
        <v>0.1779184247538678</v>
      </c>
    </row>
    <row r="313">
      <c r="A313">
        <f>HYPERLINK("https://stackoverflow.com/q/59845710", "59845710")</f>
        <v/>
      </c>
      <c r="B313" t="n">
        <v>0.1827256944444444</v>
      </c>
    </row>
    <row r="314">
      <c r="A314">
        <f>HYPERLINK("https://stackoverflow.com/q/59880170", "59880170")</f>
        <v/>
      </c>
      <c r="B314" t="n">
        <v>0.2130528586839266</v>
      </c>
    </row>
    <row r="315">
      <c r="A315">
        <f>HYPERLINK("https://stackoverflow.com/q/59943554", "59943554")</f>
        <v/>
      </c>
      <c r="B315" t="n">
        <v>0.1302367941712204</v>
      </c>
    </row>
    <row r="316">
      <c r="A316">
        <f>HYPERLINK("https://stackoverflow.com/q/59959076", "59959076")</f>
        <v/>
      </c>
      <c r="B316" t="n">
        <v>0.1968449931412894</v>
      </c>
    </row>
    <row r="317">
      <c r="A317">
        <f>HYPERLINK("https://stackoverflow.com/q/59965143", "59965143")</f>
        <v/>
      </c>
      <c r="B317" t="n">
        <v>0.1584084084084084</v>
      </c>
    </row>
    <row r="318">
      <c r="A318">
        <f>HYPERLINK("https://stackoverflow.com/q/59966739", "59966739")</f>
        <v/>
      </c>
      <c r="B318" t="n">
        <v>0.157859078590786</v>
      </c>
    </row>
    <row r="319">
      <c r="A319">
        <f>HYPERLINK("https://stackoverflow.com/q/60115832", "60115832")</f>
        <v/>
      </c>
      <c r="B319" t="n">
        <v>0.1849942726231386</v>
      </c>
    </row>
    <row r="320">
      <c r="A320">
        <f>HYPERLINK("https://stackoverflow.com/q/60168463", "60168463")</f>
        <v/>
      </c>
      <c r="B320" t="n">
        <v>0.2550776583034647</v>
      </c>
    </row>
    <row r="321">
      <c r="A321">
        <f>HYPERLINK("https://stackoverflow.com/q/60177666", "60177666")</f>
        <v/>
      </c>
      <c r="B321" t="n">
        <v>0.3345498783454988</v>
      </c>
    </row>
    <row r="322">
      <c r="A322">
        <f>HYPERLINK("https://stackoverflow.com/q/60264611", "60264611")</f>
        <v/>
      </c>
      <c r="B322" t="n">
        <v>0.3681120144534779</v>
      </c>
    </row>
    <row r="323">
      <c r="A323">
        <f>HYPERLINK("https://stackoverflow.com/q/60269505", "60269505")</f>
        <v/>
      </c>
      <c r="B323" t="n">
        <v>0.3292011019283747</v>
      </c>
    </row>
    <row r="324">
      <c r="A324">
        <f>HYPERLINK("https://stackoverflow.com/q/60284599", "60284599")</f>
        <v/>
      </c>
      <c r="B324" t="n">
        <v>0.1824494949494949</v>
      </c>
    </row>
    <row r="325">
      <c r="A325">
        <f>HYPERLINK("https://stackoverflow.com/q/60310744", "60310744")</f>
        <v/>
      </c>
      <c r="B325" t="n">
        <v>0.2236346516007532</v>
      </c>
    </row>
    <row r="326">
      <c r="A326">
        <f>HYPERLINK("https://stackoverflow.com/q/60333516", "60333516")</f>
        <v/>
      </c>
      <c r="B326" t="n">
        <v>0.150462962962963</v>
      </c>
    </row>
    <row r="327">
      <c r="A327">
        <f>HYPERLINK("https://stackoverflow.com/q/60532175", "60532175")</f>
        <v/>
      </c>
      <c r="B327" t="n">
        <v>0.214107365792759</v>
      </c>
    </row>
    <row r="328">
      <c r="A328">
        <f>HYPERLINK("https://stackoverflow.com/q/60727567", "60727567")</f>
        <v/>
      </c>
      <c r="B328" t="n">
        <v>0.1899862825788752</v>
      </c>
    </row>
    <row r="329">
      <c r="A329">
        <f>HYPERLINK("https://stackoverflow.com/q/60772816", "60772816")</f>
        <v/>
      </c>
      <c r="B329" t="n">
        <v>0.2904896421845574</v>
      </c>
    </row>
    <row r="330">
      <c r="A330">
        <f>HYPERLINK("https://stackoverflow.com/q/60780585", "60780585")</f>
        <v/>
      </c>
      <c r="B330" t="n">
        <v>0.1631393298059965</v>
      </c>
    </row>
    <row r="331">
      <c r="A331">
        <f>HYPERLINK("https://stackoverflow.com/q/60811100", "60811100")</f>
        <v/>
      </c>
      <c r="B331" t="n">
        <v>0.182962962962963</v>
      </c>
    </row>
    <row r="332">
      <c r="A332">
        <f>HYPERLINK("https://stackoverflow.com/q/60875821", "60875821")</f>
        <v/>
      </c>
      <c r="B332" t="n">
        <v>0.2029320987654321</v>
      </c>
    </row>
    <row r="333">
      <c r="A333">
        <f>HYPERLINK("https://stackoverflow.com/q/60972901", "60972901")</f>
        <v/>
      </c>
      <c r="B333" t="n">
        <v>0.1873522458628842</v>
      </c>
    </row>
    <row r="334">
      <c r="A334">
        <f>HYPERLINK("https://stackoverflow.com/q/61021604", "61021604")</f>
        <v/>
      </c>
      <c r="B334" t="n">
        <v>0.3044444444444444</v>
      </c>
    </row>
    <row r="335">
      <c r="A335">
        <f>HYPERLINK("https://stackoverflow.com/q/61112343", "61112343")</f>
        <v/>
      </c>
      <c r="B335" t="n">
        <v>0.1628019323671498</v>
      </c>
    </row>
    <row r="336">
      <c r="A336">
        <f>HYPERLINK("https://stackoverflow.com/q/61217110", "61217110")</f>
        <v/>
      </c>
      <c r="B336" t="n">
        <v>0.1315359477124184</v>
      </c>
    </row>
    <row r="337">
      <c r="A337">
        <f>HYPERLINK("https://stackoverflow.com/q/61331112", "61331112")</f>
        <v/>
      </c>
      <c r="B337" t="n">
        <v>0.2670682730923695</v>
      </c>
    </row>
    <row r="338">
      <c r="A338">
        <f>HYPERLINK("https://stackoverflow.com/q/61377118", "61377118")</f>
        <v/>
      </c>
      <c r="B338" t="n">
        <v>0.1993464052287582</v>
      </c>
    </row>
    <row r="339">
      <c r="A339">
        <f>HYPERLINK("https://stackoverflow.com/q/61378839", "61378839")</f>
        <v/>
      </c>
      <c r="B339" t="n">
        <v>0.1774827925270403</v>
      </c>
    </row>
    <row r="340">
      <c r="A340">
        <f>HYPERLINK("https://stackoverflow.com/q/61379667", "61379667")</f>
        <v/>
      </c>
      <c r="B340" t="n">
        <v>0.1673611111111112</v>
      </c>
    </row>
    <row r="341">
      <c r="A341">
        <f>HYPERLINK("https://stackoverflow.com/q/61405883", "61405883")</f>
        <v/>
      </c>
      <c r="B341" t="n">
        <v>0.1498538011695907</v>
      </c>
    </row>
    <row r="342">
      <c r="A342">
        <f>HYPERLINK("https://stackoverflow.com/q/61659007", "61659007")</f>
        <v/>
      </c>
      <c r="B342" t="n">
        <v>0.2086894586894587</v>
      </c>
    </row>
    <row r="343">
      <c r="A343">
        <f>HYPERLINK("https://stackoverflow.com/q/61676962", "61676962")</f>
        <v/>
      </c>
      <c r="B343" t="n">
        <v>0.3294444444444445</v>
      </c>
    </row>
    <row r="344">
      <c r="A344">
        <f>HYPERLINK("https://stackoverflow.com/q/61683219", "61683219")</f>
        <v/>
      </c>
      <c r="B344" t="n">
        <v>0.3196040868454662</v>
      </c>
    </row>
    <row r="345">
      <c r="A345">
        <f>HYPERLINK("https://stackoverflow.com/q/61685582", "61685582")</f>
        <v/>
      </c>
      <c r="B345" t="n">
        <v>0.292042042042042</v>
      </c>
    </row>
    <row r="346">
      <c r="A346">
        <f>HYPERLINK("https://stackoverflow.com/q/61687572", "61687572")</f>
        <v/>
      </c>
      <c r="B346" t="n">
        <v>0.2451159951159951</v>
      </c>
    </row>
    <row r="347">
      <c r="A347">
        <f>HYPERLINK("https://stackoverflow.com/q/61840842", "61840842")</f>
        <v/>
      </c>
      <c r="B347" t="n">
        <v>0.1559386973180076</v>
      </c>
    </row>
    <row r="348">
      <c r="A348">
        <f>HYPERLINK("https://stackoverflow.com/q/61936613", "61936613")</f>
        <v/>
      </c>
      <c r="B348" t="n">
        <v>0.2599502487562189</v>
      </c>
    </row>
    <row r="349">
      <c r="A349">
        <f>HYPERLINK("https://stackoverflow.com/q/61964967", "61964967")</f>
        <v/>
      </c>
      <c r="B349" t="n">
        <v>0.2057387057387057</v>
      </c>
    </row>
    <row r="350">
      <c r="A350">
        <f>HYPERLINK("https://stackoverflow.com/q/61979138", "61979138")</f>
        <v/>
      </c>
      <c r="B350" t="n">
        <v>0.1619718309859155</v>
      </c>
    </row>
    <row r="351">
      <c r="A351">
        <f>HYPERLINK("https://stackoverflow.com/q/61983642", "61983642")</f>
        <v/>
      </c>
      <c r="B351" t="n">
        <v>0.3613026819923371</v>
      </c>
    </row>
    <row r="352">
      <c r="A352">
        <f>HYPERLINK("https://stackoverflow.com/q/62077982", "62077982")</f>
        <v/>
      </c>
      <c r="B352" t="n">
        <v>0.1666666666666667</v>
      </c>
    </row>
    <row r="353">
      <c r="A353">
        <f>HYPERLINK("https://stackoverflow.com/q/62087465", "62087465")</f>
        <v/>
      </c>
      <c r="B353" t="n">
        <v>0.2095046854082999</v>
      </c>
    </row>
    <row r="354">
      <c r="A354">
        <f>HYPERLINK("https://stackoverflow.com/q/62100067", "62100067")</f>
        <v/>
      </c>
      <c r="B354" t="n">
        <v>0.1578657865786579</v>
      </c>
    </row>
    <row r="355">
      <c r="A355">
        <f>HYPERLINK("https://stackoverflow.com/q/62101239", "62101239")</f>
        <v/>
      </c>
      <c r="B355" t="n">
        <v>0.1649305555555556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