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HYPERLINK("https://stackoverflow.com/q/4598926", "4598926")</f>
        <v/>
      </c>
      <c r="B2" t="n">
        <v>0.2118606701940035</v>
      </c>
    </row>
    <row r="3">
      <c r="A3">
        <f>HYPERLINK("https://stackoverflow.com/q/8067099", "8067099")</f>
        <v/>
      </c>
      <c r="B3" t="n">
        <v>0.2338551859099805</v>
      </c>
    </row>
    <row r="4">
      <c r="A4">
        <f>HYPERLINK("https://stackoverflow.com/q/9076585", "9076585")</f>
        <v/>
      </c>
      <c r="B4" t="n">
        <v>0.1937377690802348</v>
      </c>
    </row>
    <row r="5">
      <c r="A5">
        <f>HYPERLINK("https://stackoverflow.com/q/9257823", "9257823")</f>
        <v/>
      </c>
      <c r="B5" t="n">
        <v>0.221001221001221</v>
      </c>
    </row>
    <row r="6">
      <c r="A6">
        <f>HYPERLINK("https://stackoverflow.com/q/10215293", "10215293")</f>
        <v/>
      </c>
      <c r="B6" t="n">
        <v>0.1892416225749559</v>
      </c>
    </row>
    <row r="7">
      <c r="A7">
        <f>HYPERLINK("https://stackoverflow.com/q/10898993", "10898993")</f>
        <v/>
      </c>
      <c r="B7" t="n">
        <v>0.2116402116402117</v>
      </c>
    </row>
    <row r="8">
      <c r="A8">
        <f>HYPERLINK("https://stackoverflow.com/q/12242168", "12242168")</f>
        <v/>
      </c>
      <c r="B8" t="n">
        <v>0.2711184090494436</v>
      </c>
    </row>
    <row r="9">
      <c r="A9">
        <f>HYPERLINK("https://stackoverflow.com/q/12892318", "12892318")</f>
        <v/>
      </c>
      <c r="B9" t="n">
        <v>0.2393998695368559</v>
      </c>
    </row>
    <row r="10">
      <c r="A10">
        <f>HYPERLINK("https://stackoverflow.com/q/13063536", "13063536")</f>
        <v/>
      </c>
      <c r="B10" t="n">
        <v>0.2298495155638013</v>
      </c>
    </row>
    <row r="11">
      <c r="A11">
        <f>HYPERLINK("https://stackoverflow.com/q/14598065", "14598065")</f>
        <v/>
      </c>
      <c r="B11" t="n">
        <v>0.2326007326007326</v>
      </c>
    </row>
    <row r="12">
      <c r="A12">
        <f>HYPERLINK("https://stackoverflow.com/q/16930202", "16930202")</f>
        <v/>
      </c>
      <c r="B12" t="n">
        <v>0.2170634920634921</v>
      </c>
    </row>
    <row r="13">
      <c r="A13">
        <f>HYPERLINK("https://stackoverflow.com/q/18102800", "18102800")</f>
        <v/>
      </c>
      <c r="B13" t="n">
        <v>0.1945036721156124</v>
      </c>
    </row>
    <row r="14">
      <c r="A14">
        <f>HYPERLINK("https://stackoverflow.com/q/18270581", "18270581")</f>
        <v/>
      </c>
      <c r="B14" t="n">
        <v>0.2030812324929972</v>
      </c>
    </row>
    <row r="15">
      <c r="A15">
        <f>HYPERLINK("https://stackoverflow.com/q/18440385", "18440385")</f>
        <v/>
      </c>
      <c r="B15" t="n">
        <v>0.255952380952381</v>
      </c>
    </row>
    <row r="16">
      <c r="A16">
        <f>HYPERLINK("https://stackoverflow.com/q/18624062", "18624062")</f>
        <v/>
      </c>
      <c r="B16" t="n">
        <v>0.2129120879120879</v>
      </c>
    </row>
    <row r="17">
      <c r="A17">
        <f>HYPERLINK("https://stackoverflow.com/q/19102367", "19102367")</f>
        <v/>
      </c>
      <c r="B17" t="n">
        <v>0.1887125220458554</v>
      </c>
    </row>
    <row r="18">
      <c r="A18">
        <f>HYPERLINK("https://stackoverflow.com/q/20287085", "20287085")</f>
        <v/>
      </c>
      <c r="B18" t="n">
        <v>0.2125396825396826</v>
      </c>
    </row>
    <row r="19">
      <c r="A19">
        <f>HYPERLINK("https://stackoverflow.com/q/21907126", "21907126")</f>
        <v/>
      </c>
      <c r="B19" t="n">
        <v>0.2122751322751323</v>
      </c>
    </row>
    <row r="20">
      <c r="A20">
        <f>HYPERLINK("https://stackoverflow.com/q/22064716", "22064716")</f>
        <v/>
      </c>
      <c r="B20" t="n">
        <v>0.1825396825396826</v>
      </c>
    </row>
    <row r="21">
      <c r="A21">
        <f>HYPERLINK("https://stackoverflow.com/q/22187852", "22187852")</f>
        <v/>
      </c>
      <c r="B21" t="n">
        <v>0.2870797064345452</v>
      </c>
    </row>
    <row r="22">
      <c r="A22">
        <f>HYPERLINK("https://stackoverflow.com/q/22377933", "22377933")</f>
        <v/>
      </c>
      <c r="B22" t="n">
        <v>0.3217272572111282</v>
      </c>
    </row>
    <row r="23">
      <c r="A23">
        <f>HYPERLINK("https://stackoverflow.com/q/22861584", "22861584")</f>
        <v/>
      </c>
      <c r="B23" t="n">
        <v>0.2542051646529259</v>
      </c>
    </row>
    <row r="24">
      <c r="A24">
        <f>HYPERLINK("https://stackoverflow.com/q/22887879", "22887879")</f>
        <v/>
      </c>
      <c r="B24" t="n">
        <v>0.1909500118455342</v>
      </c>
    </row>
    <row r="25">
      <c r="A25">
        <f>HYPERLINK("https://stackoverflow.com/q/23786385", "23786385")</f>
        <v/>
      </c>
      <c r="B25" t="n">
        <v>0.2511192511192512</v>
      </c>
    </row>
    <row r="26">
      <c r="A26">
        <f>HYPERLINK("https://stackoverflow.com/q/25436947", "25436947")</f>
        <v/>
      </c>
      <c r="B26" t="n">
        <v>0.2211497211497212</v>
      </c>
    </row>
    <row r="27">
      <c r="A27">
        <f>HYPERLINK("https://stackoverflow.com/q/25935255", "25935255")</f>
        <v/>
      </c>
      <c r="B27" t="n">
        <v>0.1953071083505866</v>
      </c>
    </row>
    <row r="28">
      <c r="A28">
        <f>HYPERLINK("https://stackoverflow.com/q/25971699", "25971699")</f>
        <v/>
      </c>
      <c r="B28" t="n">
        <v>0.2241269841269841</v>
      </c>
    </row>
    <row r="29">
      <c r="A29">
        <f>HYPERLINK("https://stackoverflow.com/q/26043809", "26043809")</f>
        <v/>
      </c>
      <c r="B29" t="n">
        <v>0.2163367219546995</v>
      </c>
    </row>
    <row r="30">
      <c r="A30">
        <f>HYPERLINK("https://stackoverflow.com/q/26642065", "26642065")</f>
        <v/>
      </c>
      <c r="B30" t="n">
        <v>0.2540841153979841</v>
      </c>
    </row>
    <row r="31">
      <c r="A31">
        <f>HYPERLINK("https://stackoverflow.com/q/27364108", "27364108")</f>
        <v/>
      </c>
      <c r="B31" t="n">
        <v>0.183982683982684</v>
      </c>
    </row>
    <row r="32">
      <c r="A32">
        <f>HYPERLINK("https://stackoverflow.com/q/27793944", "27793944")</f>
        <v/>
      </c>
      <c r="B32" t="n">
        <v>0.1565199919630299</v>
      </c>
    </row>
    <row r="33">
      <c r="A33">
        <f>HYPERLINK("https://stackoverflow.com/q/29060765", "29060765")</f>
        <v/>
      </c>
      <c r="B33" t="n">
        <v>0.1785714285714286</v>
      </c>
    </row>
    <row r="34">
      <c r="A34">
        <f>HYPERLINK("https://stackoverflow.com/q/29466750", "29466750")</f>
        <v/>
      </c>
      <c r="B34" t="n">
        <v>0.1979227905153831</v>
      </c>
    </row>
    <row r="35">
      <c r="A35">
        <f>HYPERLINK("https://stackoverflow.com/q/30874436", "30874436")</f>
        <v/>
      </c>
      <c r="B35" t="n">
        <v>0.2521599357042396</v>
      </c>
    </row>
    <row r="36">
      <c r="A36">
        <f>HYPERLINK("https://stackoverflow.com/q/31091321", "31091321")</f>
        <v/>
      </c>
      <c r="B36" t="n">
        <v>0.2212660164467393</v>
      </c>
    </row>
    <row r="37">
      <c r="A37">
        <f>HYPERLINK("https://stackoverflow.com/q/31658122", "31658122")</f>
        <v/>
      </c>
      <c r="B37" t="n">
        <v>0.2676311030741411</v>
      </c>
    </row>
    <row r="38">
      <c r="A38">
        <f>HYPERLINK("https://stackoverflow.com/q/32247953", "32247953")</f>
        <v/>
      </c>
      <c r="B38" t="n">
        <v>0.2059143292020005</v>
      </c>
    </row>
    <row r="39">
      <c r="A39">
        <f>HYPERLINK("https://stackoverflow.com/q/34305838", "34305838")</f>
        <v/>
      </c>
      <c r="B39" t="n">
        <v>0.1802422723475355</v>
      </c>
    </row>
    <row r="40">
      <c r="A40">
        <f>HYPERLINK("https://stackoverflow.com/q/34445962", "34445962")</f>
        <v/>
      </c>
      <c r="B40" t="n">
        <v>0.2107448107448107</v>
      </c>
    </row>
    <row r="41">
      <c r="A41">
        <f>HYPERLINK("https://stackoverflow.com/q/34515865", "34515865")</f>
        <v/>
      </c>
      <c r="B41" t="n">
        <v>0.2670899470899472</v>
      </c>
    </row>
    <row r="42">
      <c r="A42">
        <f>HYPERLINK("https://stackoverflow.com/q/34518419", "34518419")</f>
        <v/>
      </c>
      <c r="B42" t="n">
        <v>0.2454881495977387</v>
      </c>
    </row>
    <row r="43">
      <c r="A43">
        <f>HYPERLINK("https://stackoverflow.com/q/34920892", "34920892")</f>
        <v/>
      </c>
      <c r="B43" t="n">
        <v>0.2118606701940036</v>
      </c>
    </row>
    <row r="44">
      <c r="A44">
        <f>HYPERLINK("https://stackoverflow.com/q/35041549", "35041549")</f>
        <v/>
      </c>
      <c r="B44" t="n">
        <v>0.2667548500881835</v>
      </c>
    </row>
    <row r="45">
      <c r="A45">
        <f>HYPERLINK("https://stackoverflow.com/q/35645102", "35645102")</f>
        <v/>
      </c>
      <c r="B45" t="n">
        <v>0.1938648118423399</v>
      </c>
    </row>
    <row r="46">
      <c r="A46">
        <f>HYPERLINK("https://stackoverflow.com/q/35859198", "35859198")</f>
        <v/>
      </c>
      <c r="B46" t="n">
        <v>0.182312925170068</v>
      </c>
    </row>
    <row r="47">
      <c r="A47">
        <f>HYPERLINK("https://stackoverflow.com/q/36028847", "36028847")</f>
        <v/>
      </c>
      <c r="B47" t="n">
        <v>0.2197159565580618</v>
      </c>
    </row>
    <row r="48">
      <c r="A48">
        <f>HYPERLINK("https://stackoverflow.com/q/36610727", "36610727")</f>
        <v/>
      </c>
      <c r="B48" t="n">
        <v>0.3254696373962429</v>
      </c>
    </row>
    <row r="49">
      <c r="A49">
        <f>HYPERLINK("https://stackoverflow.com/q/38265464", "38265464")</f>
        <v/>
      </c>
      <c r="B49" t="n">
        <v>0.1913704448915717</v>
      </c>
    </row>
    <row r="50">
      <c r="A50">
        <f>HYPERLINK("https://stackoverflow.com/q/38968308", "38968308")</f>
        <v/>
      </c>
      <c r="B50" t="n">
        <v>0.2115646258503402</v>
      </c>
    </row>
    <row r="51">
      <c r="A51">
        <f>HYPERLINK("https://stackoverflow.com/q/40064989", "40064989")</f>
        <v/>
      </c>
      <c r="B51" t="n">
        <v>0.227364185110664</v>
      </c>
    </row>
    <row r="52">
      <c r="A52">
        <f>HYPERLINK("https://stackoverflow.com/q/40461083", "40461083")</f>
        <v/>
      </c>
      <c r="B52" t="n">
        <v>0.185099846390169</v>
      </c>
    </row>
    <row r="53">
      <c r="A53">
        <f>HYPERLINK("https://stackoverflow.com/q/41272558", "41272558")</f>
        <v/>
      </c>
      <c r="B53" t="n">
        <v>0.1785714285714286</v>
      </c>
    </row>
    <row r="54">
      <c r="A54">
        <f>HYPERLINK("https://stackoverflow.com/q/41281189", "41281189")</f>
        <v/>
      </c>
      <c r="B54" t="n">
        <v>0.2359915853891758</v>
      </c>
    </row>
    <row r="55">
      <c r="A55">
        <f>HYPERLINK("https://stackoverflow.com/q/41360274", "41360274")</f>
        <v/>
      </c>
      <c r="B55" t="n">
        <v>0.1827431827431828</v>
      </c>
    </row>
    <row r="56">
      <c r="A56">
        <f>HYPERLINK("https://stackoverflow.com/q/41542609", "41542609")</f>
        <v/>
      </c>
      <c r="B56" t="n">
        <v>0.2005930577359149</v>
      </c>
    </row>
    <row r="57">
      <c r="A57">
        <f>HYPERLINK("https://stackoverflow.com/q/41580358", "41580358")</f>
        <v/>
      </c>
      <c r="B57" t="n">
        <v>0.2578397212543554</v>
      </c>
    </row>
    <row r="58">
      <c r="A58">
        <f>HYPERLINK("https://stackoverflow.com/q/41638663", "41638663")</f>
        <v/>
      </c>
      <c r="B58" t="n">
        <v>0.2516678168852082</v>
      </c>
    </row>
    <row r="59">
      <c r="A59">
        <f>HYPERLINK("https://stackoverflow.com/q/41652958", "41652958")</f>
        <v/>
      </c>
      <c r="B59" t="n">
        <v>0.2423280423280424</v>
      </c>
    </row>
    <row r="60">
      <c r="A60">
        <f>HYPERLINK("https://stackoverflow.com/q/41842171", "41842171")</f>
        <v/>
      </c>
      <c r="B60" t="n">
        <v>0.3168189834856501</v>
      </c>
    </row>
    <row r="61">
      <c r="A61">
        <f>HYPERLINK("https://stackoverflow.com/q/41860322", "41860322")</f>
        <v/>
      </c>
      <c r="B61" t="n">
        <v>0.2061347061347061</v>
      </c>
    </row>
    <row r="62">
      <c r="A62">
        <f>HYPERLINK("https://stackoverflow.com/q/41867303", "41867303")</f>
        <v/>
      </c>
      <c r="B62" t="n">
        <v>0.358946608946609</v>
      </c>
    </row>
    <row r="63">
      <c r="A63">
        <f>HYPERLINK("https://stackoverflow.com/q/41881534", "41881534")</f>
        <v/>
      </c>
      <c r="B63" t="n">
        <v>0.3391156462585035</v>
      </c>
    </row>
    <row r="64">
      <c r="A64">
        <f>HYPERLINK("https://stackoverflow.com/q/41944876", "41944876")</f>
        <v/>
      </c>
      <c r="B64" t="n">
        <v>0.3071210135430319</v>
      </c>
    </row>
    <row r="65">
      <c r="A65">
        <f>HYPERLINK("https://stackoverflow.com/q/41987911", "41987911")</f>
        <v/>
      </c>
      <c r="B65" t="n">
        <v>0.1768707482993197</v>
      </c>
    </row>
    <row r="66">
      <c r="A66">
        <f>HYPERLINK("https://stackoverflow.com/q/42006707", "42006707")</f>
        <v/>
      </c>
      <c r="B66" t="n">
        <v>0.2131242740998839</v>
      </c>
    </row>
    <row r="67">
      <c r="A67">
        <f>HYPERLINK("https://stackoverflow.com/q/42053998", "42053998")</f>
        <v/>
      </c>
      <c r="B67" t="n">
        <v>0.1713471713471713</v>
      </c>
    </row>
    <row r="68">
      <c r="A68">
        <f>HYPERLINK("https://stackoverflow.com/q/42106471", "42106471")</f>
        <v/>
      </c>
      <c r="B68" t="n">
        <v>0.1822991822991823</v>
      </c>
    </row>
    <row r="69">
      <c r="A69">
        <f>HYPERLINK("https://stackoverflow.com/q/42145093", "42145093")</f>
        <v/>
      </c>
      <c r="B69" t="n">
        <v>0.1937377690802349</v>
      </c>
    </row>
    <row r="70">
      <c r="A70">
        <f>HYPERLINK("https://stackoverflow.com/q/42227249", "42227249")</f>
        <v/>
      </c>
      <c r="B70" t="n">
        <v>0.1976190476190477</v>
      </c>
    </row>
    <row r="71">
      <c r="A71">
        <f>HYPERLINK("https://stackoverflow.com/q/42239047", "42239047")</f>
        <v/>
      </c>
      <c r="B71" t="n">
        <v>0.1743471582181259</v>
      </c>
    </row>
    <row r="72">
      <c r="A72">
        <f>HYPERLINK("https://stackoverflow.com/q/42379606", "42379606")</f>
        <v/>
      </c>
      <c r="B72" t="n">
        <v>0.2478390696212479</v>
      </c>
    </row>
    <row r="73">
      <c r="A73">
        <f>HYPERLINK("https://stackoverflow.com/q/42638538", "42638538")</f>
        <v/>
      </c>
      <c r="B73" t="n">
        <v>0.3587642942481653</v>
      </c>
    </row>
    <row r="74">
      <c r="A74">
        <f>HYPERLINK("https://stackoverflow.com/q/42647054", "42647054")</f>
        <v/>
      </c>
      <c r="B74" t="n">
        <v>0.3244502694043979</v>
      </c>
    </row>
    <row r="75">
      <c r="A75">
        <f>HYPERLINK("https://stackoverflow.com/q/42672196", "42672196")</f>
        <v/>
      </c>
      <c r="B75" t="n">
        <v>0.256286784376672</v>
      </c>
    </row>
    <row r="76">
      <c r="A76">
        <f>HYPERLINK("https://stackoverflow.com/q/42677688", "42677688")</f>
        <v/>
      </c>
      <c r="B76" t="n">
        <v>0.1898054996646546</v>
      </c>
    </row>
    <row r="77">
      <c r="A77">
        <f>HYPERLINK("https://stackoverflow.com/q/42739284", "42739284")</f>
        <v/>
      </c>
      <c r="B77" t="n">
        <v>0.3100048100048101</v>
      </c>
    </row>
    <row r="78">
      <c r="A78">
        <f>HYPERLINK("https://stackoverflow.com/q/42912565", "42912565")</f>
        <v/>
      </c>
      <c r="B78" t="n">
        <v>0.3748026261115266</v>
      </c>
    </row>
    <row r="79">
      <c r="A79">
        <f>HYPERLINK("https://stackoverflow.com/q/42955004", "42955004")</f>
        <v/>
      </c>
      <c r="B79" t="n">
        <v>0.2752715121136174</v>
      </c>
    </row>
    <row r="80">
      <c r="A80">
        <f>HYPERLINK("https://stackoverflow.com/q/43097927", "43097927")</f>
        <v/>
      </c>
      <c r="B80" t="n">
        <v>0.2765837898581262</v>
      </c>
    </row>
    <row r="81">
      <c r="A81">
        <f>HYPERLINK("https://stackoverflow.com/q/43213661", "43213661")</f>
        <v/>
      </c>
      <c r="B81" t="n">
        <v>0.186721283495477</v>
      </c>
    </row>
    <row r="82">
      <c r="A82">
        <f>HYPERLINK("https://stackoverflow.com/q/43244727", "43244727")</f>
        <v/>
      </c>
      <c r="B82" t="n">
        <v>0.2186318972033258</v>
      </c>
    </row>
    <row r="83">
      <c r="A83">
        <f>HYPERLINK("https://stackoverflow.com/q/43401120", "43401120")</f>
        <v/>
      </c>
      <c r="B83" t="n">
        <v>0.3854486000408747</v>
      </c>
    </row>
    <row r="84">
      <c r="A84">
        <f>HYPERLINK("https://stackoverflow.com/q/43462940", "43462940")</f>
        <v/>
      </c>
      <c r="B84" t="n">
        <v>0.2225913621262458</v>
      </c>
    </row>
    <row r="85">
      <c r="A85">
        <f>HYPERLINK("https://stackoverflow.com/q/43611109", "43611109")</f>
        <v/>
      </c>
      <c r="B85" t="n">
        <v>0.1911869225302061</v>
      </c>
    </row>
    <row r="86">
      <c r="A86">
        <f>HYPERLINK("https://stackoverflow.com/q/43618424", "43618424")</f>
        <v/>
      </c>
      <c r="B86" t="n">
        <v>0.3378684807256236</v>
      </c>
    </row>
    <row r="87">
      <c r="A87">
        <f>HYPERLINK("https://stackoverflow.com/q/43646460", "43646460")</f>
        <v/>
      </c>
      <c r="B87" t="n">
        <v>0.2528860028860029</v>
      </c>
    </row>
    <row r="88">
      <c r="A88">
        <f>HYPERLINK("https://stackoverflow.com/q/43860901", "43860901")</f>
        <v/>
      </c>
      <c r="B88" t="n">
        <v>0.2297178130511464</v>
      </c>
    </row>
    <row r="89">
      <c r="A89">
        <f>HYPERLINK("https://stackoverflow.com/q/44013975", "44013975")</f>
        <v/>
      </c>
      <c r="B89" t="n">
        <v>0.2522321428571428</v>
      </c>
    </row>
    <row r="90">
      <c r="A90">
        <f>HYPERLINK("https://stackoverflow.com/q/44078721", "44078721")</f>
        <v/>
      </c>
      <c r="B90" t="n">
        <v>0.2614956635575192</v>
      </c>
    </row>
    <row r="91">
      <c r="A91">
        <f>HYPERLINK("https://stackoverflow.com/q/44080566", "44080566")</f>
        <v/>
      </c>
      <c r="B91" t="n">
        <v>0.3307240704500978</v>
      </c>
    </row>
    <row r="92">
      <c r="A92">
        <f>HYPERLINK("https://stackoverflow.com/q/44145365", "44145365")</f>
        <v/>
      </c>
      <c r="B92" t="n">
        <v>0.2101190476190477</v>
      </c>
    </row>
    <row r="93">
      <c r="A93">
        <f>HYPERLINK("https://stackoverflow.com/q/44193732", "44193732")</f>
        <v/>
      </c>
      <c r="B93" t="n">
        <v>0.1931535666475425</v>
      </c>
    </row>
    <row r="94">
      <c r="A94">
        <f>HYPERLINK("https://stackoverflow.com/q/44267405", "44267405")</f>
        <v/>
      </c>
      <c r="B94" t="n">
        <v>0.2405471673764357</v>
      </c>
    </row>
    <row r="95">
      <c r="A95">
        <f>HYPERLINK("https://stackoverflow.com/q/44293572", "44293572")</f>
        <v/>
      </c>
      <c r="B95" t="n">
        <v>0.2227695675971538</v>
      </c>
    </row>
    <row r="96">
      <c r="A96">
        <f>HYPERLINK("https://stackoverflow.com/q/44416531", "44416531")</f>
        <v/>
      </c>
      <c r="B96" t="n">
        <v>0.2373949579831933</v>
      </c>
    </row>
    <row r="97">
      <c r="A97">
        <f>HYPERLINK("https://stackoverflow.com/q/44421727", "44421727")</f>
        <v/>
      </c>
      <c r="B97" t="n">
        <v>0.19424266881894</v>
      </c>
    </row>
    <row r="98">
      <c r="A98">
        <f>HYPERLINK("https://stackoverflow.com/q/44446144", "44446144")</f>
        <v/>
      </c>
      <c r="B98" t="n">
        <v>0.1710261569416499</v>
      </c>
    </row>
    <row r="99">
      <c r="A99">
        <f>HYPERLINK("https://stackoverflow.com/q/44560224", "44560224")</f>
        <v/>
      </c>
      <c r="B99" t="n">
        <v>0.1924277907884465</v>
      </c>
    </row>
    <row r="100">
      <c r="A100">
        <f>HYPERLINK("https://stackoverflow.com/q/44565423", "44565423")</f>
        <v/>
      </c>
      <c r="B100" t="n">
        <v>0.334920634920635</v>
      </c>
    </row>
    <row r="101">
      <c r="A101">
        <f>HYPERLINK("https://stackoverflow.com/q/44588246", "44588246")</f>
        <v/>
      </c>
      <c r="B101" t="n">
        <v>0.1932773109243698</v>
      </c>
    </row>
    <row r="102">
      <c r="A102">
        <f>HYPERLINK("https://stackoverflow.com/q/44588977", "44588977")</f>
        <v/>
      </c>
      <c r="B102" t="n">
        <v>0.1744268077601411</v>
      </c>
    </row>
    <row r="103">
      <c r="A103">
        <f>HYPERLINK("https://stackoverflow.com/q/44638137", "44638137")</f>
        <v/>
      </c>
      <c r="B103" t="n">
        <v>0.2446005724694249</v>
      </c>
    </row>
    <row r="104">
      <c r="A104">
        <f>HYPERLINK("https://stackoverflow.com/q/44794852", "44794852")</f>
        <v/>
      </c>
      <c r="B104" t="n">
        <v>0.1851073762838469</v>
      </c>
    </row>
    <row r="105">
      <c r="A105">
        <f>HYPERLINK("https://stackoverflow.com/q/44867066", "44867066")</f>
        <v/>
      </c>
      <c r="B105" t="n">
        <v>0.1984126984126984</v>
      </c>
    </row>
    <row r="106">
      <c r="A106">
        <f>HYPERLINK("https://stackoverflow.com/q/44889483", "44889483")</f>
        <v/>
      </c>
      <c r="B106" t="n">
        <v>0.2957164601000218</v>
      </c>
    </row>
    <row r="107">
      <c r="A107">
        <f>HYPERLINK("https://stackoverflow.com/q/44903106", "44903106")</f>
        <v/>
      </c>
      <c r="B107" t="n">
        <v>0.2853072853072853</v>
      </c>
    </row>
    <row r="108">
      <c r="A108">
        <f>HYPERLINK("https://stackoverflow.com/q/44952033", "44952033")</f>
        <v/>
      </c>
      <c r="B108" t="n">
        <v>0.2611640211640212</v>
      </c>
    </row>
    <row r="109">
      <c r="A109">
        <f>HYPERLINK("https://stackoverflow.com/q/45045407", "45045407")</f>
        <v/>
      </c>
      <c r="B109" t="n">
        <v>0.1850955071294055</v>
      </c>
    </row>
    <row r="110">
      <c r="A110">
        <f>HYPERLINK("https://stackoverflow.com/q/45045520", "45045520")</f>
        <v/>
      </c>
      <c r="B110" t="n">
        <v>0.2243230625583567</v>
      </c>
    </row>
    <row r="111">
      <c r="A111">
        <f>HYPERLINK("https://stackoverflow.com/q/45068055", "45068055")</f>
        <v/>
      </c>
      <c r="B111" t="n">
        <v>0.2397232397232397</v>
      </c>
    </row>
    <row r="112">
      <c r="A112">
        <f>HYPERLINK("https://stackoverflow.com/q/45091910", "45091910")</f>
        <v/>
      </c>
      <c r="B112" t="n">
        <v>0.3228803716608595</v>
      </c>
    </row>
    <row r="113">
      <c r="A113">
        <f>HYPERLINK("https://stackoverflow.com/q/45177765", "45177765")</f>
        <v/>
      </c>
      <c r="B113" t="n">
        <v>0.375029613835584</v>
      </c>
    </row>
    <row r="114">
      <c r="A114">
        <f>HYPERLINK("https://stackoverflow.com/q/45197195", "45197195")</f>
        <v/>
      </c>
      <c r="B114" t="n">
        <v>0.2038900067069081</v>
      </c>
    </row>
    <row r="115">
      <c r="A115">
        <f>HYPERLINK("https://stackoverflow.com/q/45224565", "45224565")</f>
        <v/>
      </c>
      <c r="B115" t="n">
        <v>0.2398427260812582</v>
      </c>
    </row>
    <row r="116">
      <c r="A116">
        <f>HYPERLINK("https://stackoverflow.com/q/45232971", "45232971")</f>
        <v/>
      </c>
      <c r="B116" t="n">
        <v>0.3066202090592335</v>
      </c>
    </row>
    <row r="117">
      <c r="A117">
        <f>HYPERLINK("https://stackoverflow.com/q/45245708", "45245708")</f>
        <v/>
      </c>
      <c r="B117" t="n">
        <v>0.2535664054651396</v>
      </c>
    </row>
    <row r="118">
      <c r="A118">
        <f>HYPERLINK("https://stackoverflow.com/q/45288895", "45288895")</f>
        <v/>
      </c>
      <c r="B118" t="n">
        <v>0.3294817927170869</v>
      </c>
    </row>
    <row r="119">
      <c r="A119">
        <f>HYPERLINK("https://stackoverflow.com/q/45310175", "45310175")</f>
        <v/>
      </c>
      <c r="B119" t="n">
        <v>0.3728602552131964</v>
      </c>
    </row>
    <row r="120">
      <c r="A120">
        <f>HYPERLINK("https://stackoverflow.com/q/45363366", "45363366")</f>
        <v/>
      </c>
      <c r="B120" t="n">
        <v>0.408234126984127</v>
      </c>
    </row>
    <row r="121">
      <c r="A121">
        <f>HYPERLINK("https://stackoverflow.com/q/45602479", "45602479")</f>
        <v/>
      </c>
      <c r="B121" t="n">
        <v>0.2070874861572536</v>
      </c>
    </row>
    <row r="122">
      <c r="A122">
        <f>HYPERLINK("https://stackoverflow.com/q/45686397", "45686397")</f>
        <v/>
      </c>
      <c r="B122" t="n">
        <v>0.2643298059964727</v>
      </c>
    </row>
    <row r="123">
      <c r="A123">
        <f>HYPERLINK("https://stackoverflow.com/q/45688074", "45688074")</f>
        <v/>
      </c>
      <c r="B123" t="n">
        <v>0.2835978835978837</v>
      </c>
    </row>
    <row r="124">
      <c r="A124">
        <f>HYPERLINK("https://stackoverflow.com/q/45697947", "45697947")</f>
        <v/>
      </c>
      <c r="B124" t="n">
        <v>0.1927437641723356</v>
      </c>
    </row>
    <row r="125">
      <c r="A125">
        <f>HYPERLINK("https://stackoverflow.com/q/45699468", "45699468")</f>
        <v/>
      </c>
      <c r="B125" t="n">
        <v>0.3124592302674494</v>
      </c>
    </row>
    <row r="126">
      <c r="A126">
        <f>HYPERLINK("https://stackoverflow.com/q/45875383", "45875383")</f>
        <v/>
      </c>
      <c r="B126" t="n">
        <v>0.2153299916457811</v>
      </c>
    </row>
    <row r="127">
      <c r="A127">
        <f>HYPERLINK("https://stackoverflow.com/q/45928071", "45928071")</f>
        <v/>
      </c>
      <c r="B127" t="n">
        <v>0.2179745137491617</v>
      </c>
    </row>
    <row r="128">
      <c r="A128">
        <f>HYPERLINK("https://stackoverflow.com/q/45954124", "45954124")</f>
        <v/>
      </c>
      <c r="B128" t="n">
        <v>0.2651727357609711</v>
      </c>
    </row>
    <row r="129">
      <c r="A129">
        <f>HYPERLINK("https://stackoverflow.com/q/45975826", "45975826")</f>
        <v/>
      </c>
      <c r="B129" t="n">
        <v>0.2036391792489354</v>
      </c>
    </row>
    <row r="130">
      <c r="A130">
        <f>HYPERLINK("https://stackoverflow.com/q/45996851", "45996851")</f>
        <v/>
      </c>
      <c r="B130" t="n">
        <v>0.2371504157218443</v>
      </c>
    </row>
    <row r="131">
      <c r="A131">
        <f>HYPERLINK("https://stackoverflow.com/q/46060441", "46060441")</f>
        <v/>
      </c>
      <c r="B131" t="n">
        <v>0.1613361762615494</v>
      </c>
    </row>
    <row r="132">
      <c r="A132">
        <f>HYPERLINK("https://stackoverflow.com/q/46061585", "46061585")</f>
        <v/>
      </c>
      <c r="B132" t="n">
        <v>0.2534798534798535</v>
      </c>
    </row>
    <row r="133">
      <c r="A133">
        <f>HYPERLINK("https://stackoverflow.com/q/46067509", "46067509")</f>
        <v/>
      </c>
      <c r="B133" t="n">
        <v>0.3255621693121694</v>
      </c>
    </row>
    <row r="134">
      <c r="A134">
        <f>HYPERLINK("https://stackoverflow.com/q/46206200", "46206200")</f>
        <v/>
      </c>
      <c r="B134" t="n">
        <v>0.2828456683878371</v>
      </c>
    </row>
    <row r="135">
      <c r="A135">
        <f>HYPERLINK("https://stackoverflow.com/q/46275169", "46275169")</f>
        <v/>
      </c>
      <c r="B135" t="n">
        <v>0.1949531949531949</v>
      </c>
    </row>
    <row r="136">
      <c r="A136">
        <f>HYPERLINK("https://stackoverflow.com/q/46277360", "46277360")</f>
        <v/>
      </c>
      <c r="B136" t="n">
        <v>0.2087742504409171</v>
      </c>
    </row>
    <row r="137">
      <c r="A137">
        <f>HYPERLINK("https://stackoverflow.com/q/46289453", "46289453")</f>
        <v/>
      </c>
      <c r="B137" t="n">
        <v>0.2312210973628297</v>
      </c>
    </row>
    <row r="138">
      <c r="A138">
        <f>HYPERLINK("https://stackoverflow.com/q/46369742", "46369742")</f>
        <v/>
      </c>
      <c r="B138" t="n">
        <v>0.2489795918367347</v>
      </c>
    </row>
    <row r="139">
      <c r="A139">
        <f>HYPERLINK("https://stackoverflow.com/q/46387200", "46387200")</f>
        <v/>
      </c>
      <c r="B139" t="n">
        <v>0.2056878306878307</v>
      </c>
    </row>
    <row r="140">
      <c r="A140">
        <f>HYPERLINK("https://stackoverflow.com/q/46429884", "46429884")</f>
        <v/>
      </c>
      <c r="B140" t="n">
        <v>0.3813303099017385</v>
      </c>
    </row>
    <row r="141">
      <c r="A141">
        <f>HYPERLINK("https://stackoverflow.com/q/46463283", "46463283")</f>
        <v/>
      </c>
      <c r="B141" t="n">
        <v>0.2517006802721089</v>
      </c>
    </row>
    <row r="142">
      <c r="A142">
        <f>HYPERLINK("https://stackoverflow.com/q/46595947", "46595947")</f>
        <v/>
      </c>
      <c r="B142" t="n">
        <v>0.2607022607022607</v>
      </c>
    </row>
    <row r="143">
      <c r="A143">
        <f>HYPERLINK("https://stackoverflow.com/q/46627009", "46627009")</f>
        <v/>
      </c>
      <c r="B143" t="n">
        <v>0.2212176009644364</v>
      </c>
    </row>
    <row r="144">
      <c r="A144">
        <f>HYPERLINK("https://stackoverflow.com/q/46647666", "46647666")</f>
        <v/>
      </c>
      <c r="B144" t="n">
        <v>0.2020408163265306</v>
      </c>
    </row>
    <row r="145">
      <c r="A145">
        <f>HYPERLINK("https://stackoverflow.com/q/46703013", "46703013")</f>
        <v/>
      </c>
      <c r="B145" t="n">
        <v>0.2351190476190476</v>
      </c>
    </row>
    <row r="146">
      <c r="A146">
        <f>HYPERLINK("https://stackoverflow.com/q/46945536", "46945536")</f>
        <v/>
      </c>
      <c r="B146" t="n">
        <v>0.2058111380145278</v>
      </c>
    </row>
    <row r="147">
      <c r="A147">
        <f>HYPERLINK("https://stackoverflow.com/q/47060216", "47060216")</f>
        <v/>
      </c>
      <c r="B147" t="n">
        <v>0.2344877344877345</v>
      </c>
    </row>
    <row r="148">
      <c r="A148">
        <f>HYPERLINK("https://stackoverflow.com/q/47087186", "47087186")</f>
        <v/>
      </c>
      <c r="B148" t="n">
        <v>0.2652270210409746</v>
      </c>
    </row>
    <row r="149">
      <c r="A149">
        <f>HYPERLINK("https://stackoverflow.com/q/47305630", "47305630")</f>
        <v/>
      </c>
      <c r="B149" t="n">
        <v>0.2251082251082251</v>
      </c>
    </row>
    <row r="150">
      <c r="A150">
        <f>HYPERLINK("https://stackoverflow.com/q/47317006", "47317006")</f>
        <v/>
      </c>
      <c r="B150" t="n">
        <v>0.3155033702978909</v>
      </c>
    </row>
    <row r="151">
      <c r="A151">
        <f>HYPERLINK("https://stackoverflow.com/q/48082476", "48082476")</f>
        <v/>
      </c>
      <c r="B151" t="n">
        <v>0.2781385281385282</v>
      </c>
    </row>
    <row r="152">
      <c r="A152">
        <f>HYPERLINK("https://stackoverflow.com/q/48158928", "48158928")</f>
        <v/>
      </c>
      <c r="B152" t="n">
        <v>0.1897321428571429</v>
      </c>
    </row>
    <row r="153">
      <c r="A153">
        <f>HYPERLINK("https://stackoverflow.com/q/48466362", "48466362")</f>
        <v/>
      </c>
      <c r="B153" t="n">
        <v>0.1947895100069013</v>
      </c>
    </row>
    <row r="154">
      <c r="A154">
        <f>HYPERLINK("https://stackoverflow.com/q/48482803", "48482803")</f>
        <v/>
      </c>
      <c r="B154" t="n">
        <v>0.2194036493101914</v>
      </c>
    </row>
    <row r="155">
      <c r="A155">
        <f>HYPERLINK("https://stackoverflow.com/q/48601226", "48601226")</f>
        <v/>
      </c>
      <c r="B155" t="n">
        <v>0.2050960735171262</v>
      </c>
    </row>
    <row r="156">
      <c r="A156">
        <f>HYPERLINK("https://stackoverflow.com/q/48651904", "48651904")</f>
        <v/>
      </c>
      <c r="B156" t="n">
        <v>0.2521164021164021</v>
      </c>
    </row>
    <row r="157">
      <c r="A157">
        <f>HYPERLINK("https://stackoverflow.com/q/48672445", "48672445")</f>
        <v/>
      </c>
      <c r="B157" t="n">
        <v>0.2685714285714286</v>
      </c>
    </row>
    <row r="158">
      <c r="A158">
        <f>HYPERLINK("https://stackoverflow.com/q/48785562", "48785562")</f>
        <v/>
      </c>
      <c r="B158" t="n">
        <v>0.2253968253968254</v>
      </c>
    </row>
    <row r="159">
      <c r="A159">
        <f>HYPERLINK("https://stackoverflow.com/q/48869897", "48869897")</f>
        <v/>
      </c>
      <c r="B159" t="n">
        <v>0.2359915853891758</v>
      </c>
    </row>
    <row r="160">
      <c r="A160">
        <f>HYPERLINK("https://stackoverflow.com/q/48880561", "48880561")</f>
        <v/>
      </c>
      <c r="B160" t="n">
        <v>0.3093302361595045</v>
      </c>
    </row>
    <row r="161">
      <c r="A161">
        <f>HYPERLINK("https://stackoverflow.com/q/49033921", "49033921")</f>
        <v/>
      </c>
      <c r="B161" t="n">
        <v>0.3052787006275379</v>
      </c>
    </row>
    <row r="162">
      <c r="A162">
        <f>HYPERLINK("https://stackoverflow.com/q/49434916", "49434916")</f>
        <v/>
      </c>
      <c r="B162" t="n">
        <v>0.314974182444062</v>
      </c>
    </row>
    <row r="163">
      <c r="A163">
        <f>HYPERLINK("https://stackoverflow.com/q/49447462", "49447462")</f>
        <v/>
      </c>
      <c r="B163" t="n">
        <v>0.2023250614799911</v>
      </c>
    </row>
    <row r="164">
      <c r="A164">
        <f>HYPERLINK("https://stackoverflow.com/q/49496987", "49496987")</f>
        <v/>
      </c>
      <c r="B164" t="n">
        <v>0.2128968253968254</v>
      </c>
    </row>
    <row r="165">
      <c r="A165">
        <f>HYPERLINK("https://stackoverflow.com/q/49528679", "49528679")</f>
        <v/>
      </c>
      <c r="B165" t="n">
        <v>0.1992063492063492</v>
      </c>
    </row>
    <row r="166">
      <c r="A166">
        <f>HYPERLINK("https://stackoverflow.com/q/49615281", "49615281")</f>
        <v/>
      </c>
      <c r="B166" t="n">
        <v>0.227364185110664</v>
      </c>
    </row>
    <row r="167">
      <c r="A167">
        <f>HYPERLINK("https://stackoverflow.com/q/49659166", "49659166")</f>
        <v/>
      </c>
      <c r="B167" t="n">
        <v>0.2649320896743577</v>
      </c>
    </row>
    <row r="168">
      <c r="A168">
        <f>HYPERLINK("https://stackoverflow.com/q/49715967", "49715967")</f>
        <v/>
      </c>
      <c r="B168" t="n">
        <v>0.3184628237259816</v>
      </c>
    </row>
    <row r="169">
      <c r="A169">
        <f>HYPERLINK("https://stackoverflow.com/q/49738995", "49738995")</f>
        <v/>
      </c>
      <c r="B169" t="n">
        <v>0.1751838946960898</v>
      </c>
    </row>
    <row r="170">
      <c r="A170">
        <f>HYPERLINK("https://stackoverflow.com/q/49944261", "49944261")</f>
        <v/>
      </c>
      <c r="B170" t="n">
        <v>0.2006275378368402</v>
      </c>
    </row>
    <row r="171">
      <c r="A171">
        <f>HYPERLINK("https://stackoverflow.com/q/49958989", "49958989")</f>
        <v/>
      </c>
      <c r="B171" t="n">
        <v>0.4013772175536882</v>
      </c>
    </row>
    <row r="172">
      <c r="A172">
        <f>HYPERLINK("https://stackoverflow.com/q/50115856", "50115856")</f>
        <v/>
      </c>
      <c r="B172" t="n">
        <v>0.2808935920047032</v>
      </c>
    </row>
    <row r="173">
      <c r="A173">
        <f>HYPERLINK("https://stackoverflow.com/q/50326508", "50326508")</f>
        <v/>
      </c>
      <c r="B173" t="n">
        <v>0.2488479262672811</v>
      </c>
    </row>
    <row r="174">
      <c r="A174">
        <f>HYPERLINK("https://stackoverflow.com/q/50339104", "50339104")</f>
        <v/>
      </c>
      <c r="B174" t="n">
        <v>0.2807702315899038</v>
      </c>
    </row>
    <row r="175">
      <c r="A175">
        <f>HYPERLINK("https://stackoverflow.com/q/50444796", "50444796")</f>
        <v/>
      </c>
      <c r="B175" t="n">
        <v>0.2331982438365418</v>
      </c>
    </row>
    <row r="176">
      <c r="A176">
        <f>HYPERLINK("https://stackoverflow.com/q/50629028", "50629028")</f>
        <v/>
      </c>
      <c r="B176" t="n">
        <v>0.2508908325234856</v>
      </c>
    </row>
    <row r="177">
      <c r="A177">
        <f>HYPERLINK("https://stackoverflow.com/q/50632954", "50632954")</f>
        <v/>
      </c>
      <c r="B177" t="n">
        <v>0.2107936507936508</v>
      </c>
    </row>
    <row r="178">
      <c r="A178">
        <f>HYPERLINK("https://stackoverflow.com/q/50749813", "50749813")</f>
        <v/>
      </c>
      <c r="B178" t="n">
        <v>0.2053995387328721</v>
      </c>
    </row>
    <row r="179">
      <c r="A179">
        <f>HYPERLINK("https://stackoverflow.com/q/50775621", "50775621")</f>
        <v/>
      </c>
      <c r="B179" t="n">
        <v>0.2873677248677249</v>
      </c>
    </row>
    <row r="180">
      <c r="A180">
        <f>HYPERLINK("https://stackoverflow.com/q/50819321", "50819321")</f>
        <v/>
      </c>
      <c r="B180" t="n">
        <v>0.1995986133917169</v>
      </c>
    </row>
    <row r="181">
      <c r="A181">
        <f>HYPERLINK("https://stackoverflow.com/q/50865772", "50865772")</f>
        <v/>
      </c>
      <c r="B181" t="n">
        <v>0.2413055109684323</v>
      </c>
    </row>
    <row r="182">
      <c r="A182">
        <f>HYPERLINK("https://stackoverflow.com/q/50868194", "50868194")</f>
        <v/>
      </c>
      <c r="B182" t="n">
        <v>0.1945036721156124</v>
      </c>
    </row>
    <row r="183">
      <c r="A183">
        <f>HYPERLINK("https://stackoverflow.com/q/50903007", "50903007")</f>
        <v/>
      </c>
      <c r="B183" t="n">
        <v>0.2068027210884354</v>
      </c>
    </row>
    <row r="184">
      <c r="A184">
        <f>HYPERLINK("https://stackoverflow.com/q/51031495", "51031495")</f>
        <v/>
      </c>
      <c r="B184" t="n">
        <v>0.2628384687208217</v>
      </c>
    </row>
    <row r="185">
      <c r="A185">
        <f>HYPERLINK("https://stackoverflow.com/q/51133592", "51133592")</f>
        <v/>
      </c>
      <c r="B185" t="n">
        <v>0.2001287001287001</v>
      </c>
    </row>
    <row r="186">
      <c r="A186">
        <f>HYPERLINK("https://stackoverflow.com/q/51171853", "51171853")</f>
        <v/>
      </c>
      <c r="B186" t="n">
        <v>0.2183557183557184</v>
      </c>
    </row>
    <row r="187">
      <c r="A187">
        <f>HYPERLINK("https://stackoverflow.com/q/51186512", "51186512")</f>
        <v/>
      </c>
      <c r="B187" t="n">
        <v>0.2026733500417711</v>
      </c>
    </row>
    <row r="188">
      <c r="A188">
        <f>HYPERLINK("https://stackoverflow.com/q/51194662", "51194662")</f>
        <v/>
      </c>
      <c r="B188" t="n">
        <v>0.2260127931769723</v>
      </c>
    </row>
    <row r="189">
      <c r="A189">
        <f>HYPERLINK("https://stackoverflow.com/q/51208243", "51208243")</f>
        <v/>
      </c>
      <c r="B189" t="n">
        <v>0.2142857142857143</v>
      </c>
    </row>
    <row r="190">
      <c r="A190">
        <f>HYPERLINK("https://stackoverflow.com/q/51282275", "51282275")</f>
        <v/>
      </c>
      <c r="B190" t="n">
        <v>0.2711826514643416</v>
      </c>
    </row>
    <row r="191">
      <c r="A191">
        <f>HYPERLINK("https://stackoverflow.com/q/51381243", "51381243")</f>
        <v/>
      </c>
      <c r="B191" t="n">
        <v>0.2127457948353471</v>
      </c>
    </row>
    <row r="192">
      <c r="A192">
        <f>HYPERLINK("https://stackoverflow.com/q/51493460", "51493460")</f>
        <v/>
      </c>
      <c r="B192" t="n">
        <v>0.2107448107448107</v>
      </c>
    </row>
    <row r="193">
      <c r="A193">
        <f>HYPERLINK("https://stackoverflow.com/q/51512628", "51512628")</f>
        <v/>
      </c>
      <c r="B193" t="n">
        <v>0.1766439909297052</v>
      </c>
    </row>
    <row r="194">
      <c r="A194">
        <f>HYPERLINK("https://stackoverflow.com/q/51639748", "51639748")</f>
        <v/>
      </c>
      <c r="B194" t="n">
        <v>0.2939447383891828</v>
      </c>
    </row>
    <row r="195">
      <c r="A195">
        <f>HYPERLINK("https://stackoverflow.com/q/51649558", "51649558")</f>
        <v/>
      </c>
      <c r="B195" t="n">
        <v>0.1671626984126984</v>
      </c>
    </row>
    <row r="196">
      <c r="A196">
        <f>HYPERLINK("https://stackoverflow.com/q/51737007", "51737007")</f>
        <v/>
      </c>
      <c r="B196" t="n">
        <v>0.2148394241417497</v>
      </c>
    </row>
    <row r="197">
      <c r="A197">
        <f>HYPERLINK("https://stackoverflow.com/q/51789832", "51789832")</f>
        <v/>
      </c>
      <c r="B197" t="n">
        <v>0.1610817166372722</v>
      </c>
    </row>
    <row r="198">
      <c r="A198">
        <f>HYPERLINK("https://stackoverflow.com/q/51817025", "51817025")</f>
        <v/>
      </c>
      <c r="B198" t="n">
        <v>0.2361552028218695</v>
      </c>
    </row>
    <row r="199">
      <c r="A199">
        <f>HYPERLINK("https://stackoverflow.com/q/51820368", "51820368")</f>
        <v/>
      </c>
      <c r="B199" t="n">
        <v>0.202172096908939</v>
      </c>
    </row>
    <row r="200">
      <c r="A200">
        <f>HYPERLINK("https://stackoverflow.com/q/51840153", "51840153")</f>
        <v/>
      </c>
      <c r="B200" t="n">
        <v>0.1961620469083156</v>
      </c>
    </row>
    <row r="201">
      <c r="A201">
        <f>HYPERLINK("https://stackoverflow.com/q/51857872", "51857872")</f>
        <v/>
      </c>
      <c r="B201" t="n">
        <v>0.1582289055973267</v>
      </c>
    </row>
    <row r="202">
      <c r="A202">
        <f>HYPERLINK("https://stackoverflow.com/q/51874604", "51874604")</f>
        <v/>
      </c>
      <c r="B202" t="n">
        <v>0.2471391657438169</v>
      </c>
    </row>
    <row r="203">
      <c r="A203">
        <f>HYPERLINK("https://stackoverflow.com/q/51893056", "51893056")</f>
        <v/>
      </c>
      <c r="B203" t="n">
        <v>0.2014472455648926</v>
      </c>
    </row>
    <row r="204">
      <c r="A204">
        <f>HYPERLINK("https://stackoverflow.com/q/51895945", "51895945")</f>
        <v/>
      </c>
      <c r="B204" t="n">
        <v>0.1861678004535147</v>
      </c>
    </row>
    <row r="205">
      <c r="A205">
        <f>HYPERLINK("https://stackoverflow.com/q/51950209", "51950209")</f>
        <v/>
      </c>
      <c r="B205" t="n">
        <v>0.2564847077042199</v>
      </c>
    </row>
    <row r="206">
      <c r="A206">
        <f>HYPERLINK("https://stackoverflow.com/q/51960443", "51960443")</f>
        <v/>
      </c>
      <c r="B206" t="n">
        <v>0.174156047395484</v>
      </c>
    </row>
    <row r="207">
      <c r="A207">
        <f>HYPERLINK("https://stackoverflow.com/q/51999779", "51999779")</f>
        <v/>
      </c>
      <c r="B207" t="n">
        <v>0.1754658385093167</v>
      </c>
    </row>
    <row r="208">
      <c r="A208">
        <f>HYPERLINK("https://stackoverflow.com/q/52003746", "52003746")</f>
        <v/>
      </c>
      <c r="B208" t="n">
        <v>0.2184046614426361</v>
      </c>
    </row>
    <row r="209">
      <c r="A209">
        <f>HYPERLINK("https://stackoverflow.com/q/52058662", "52058662")</f>
        <v/>
      </c>
      <c r="B209" t="n">
        <v>0.2423280423280424</v>
      </c>
    </row>
    <row r="210">
      <c r="A210">
        <f>HYPERLINK("https://stackoverflow.com/q/52058813", "52058813")</f>
        <v/>
      </c>
      <c r="B210" t="n">
        <v>0.2348044909020519</v>
      </c>
    </row>
    <row r="211">
      <c r="A211">
        <f>HYPERLINK("https://stackoverflow.com/q/52078776", "52078776")</f>
        <v/>
      </c>
      <c r="B211" t="n">
        <v>0.2907647907647908</v>
      </c>
    </row>
    <row r="212">
      <c r="A212">
        <f>HYPERLINK("https://stackoverflow.com/q/52186852", "52186852")</f>
        <v/>
      </c>
      <c r="B212" t="n">
        <v>0.2774516199173733</v>
      </c>
    </row>
    <row r="213">
      <c r="A213">
        <f>HYPERLINK("https://stackoverflow.com/q/52215513", "52215513")</f>
        <v/>
      </c>
      <c r="B213" t="n">
        <v>0.2025012025012025</v>
      </c>
    </row>
    <row r="214">
      <c r="A214">
        <f>HYPERLINK("https://stackoverflow.com/q/52260506", "52260506")</f>
        <v/>
      </c>
      <c r="B214" t="n">
        <v>0.2015270243118344</v>
      </c>
    </row>
    <row r="215">
      <c r="A215">
        <f>HYPERLINK("https://stackoverflow.com/q/52282777", "52282777")</f>
        <v/>
      </c>
      <c r="B215" t="n">
        <v>0.2619901006997781</v>
      </c>
    </row>
    <row r="216">
      <c r="A216">
        <f>HYPERLINK("https://stackoverflow.com/q/52290270", "52290270")</f>
        <v/>
      </c>
      <c r="B216" t="n">
        <v>0.3043884220354808</v>
      </c>
    </row>
    <row r="217">
      <c r="A217">
        <f>HYPERLINK("https://stackoverflow.com/q/52294863", "52294863")</f>
        <v/>
      </c>
      <c r="B217" t="n">
        <v>0.2966490299823633</v>
      </c>
    </row>
    <row r="218">
      <c r="A218">
        <f>HYPERLINK("https://stackoverflow.com/q/52296498", "52296498")</f>
        <v/>
      </c>
      <c r="B218" t="n">
        <v>0.2253968253968254</v>
      </c>
    </row>
    <row r="219">
      <c r="A219">
        <f>HYPERLINK("https://stackoverflow.com/q/52406269", "52406269")</f>
        <v/>
      </c>
      <c r="B219" t="n">
        <v>0.2678816382520087</v>
      </c>
    </row>
    <row r="220">
      <c r="A220">
        <f>HYPERLINK("https://stackoverflow.com/q/52480985", "52480985")</f>
        <v/>
      </c>
      <c r="B220" t="n">
        <v>0.2451275868997388</v>
      </c>
    </row>
    <row r="221">
      <c r="A221">
        <f>HYPERLINK("https://stackoverflow.com/q/52497823", "52497823")</f>
        <v/>
      </c>
      <c r="B221" t="n">
        <v>0.2473826409996623</v>
      </c>
    </row>
    <row r="222">
      <c r="A222">
        <f>HYPERLINK("https://stackoverflow.com/q/52519202", "52519202")</f>
        <v/>
      </c>
      <c r="B222" t="n">
        <v>0.2525361021601623</v>
      </c>
    </row>
    <row r="223">
      <c r="A223">
        <f>HYPERLINK("https://stackoverflow.com/q/52544025", "52544025")</f>
        <v/>
      </c>
      <c r="B223" t="n">
        <v>0.3325774754346184</v>
      </c>
    </row>
    <row r="224">
      <c r="A224">
        <f>HYPERLINK("https://stackoverflow.com/q/52574490", "52574490")</f>
        <v/>
      </c>
      <c r="B224" t="n">
        <v>0.1746031746031746</v>
      </c>
    </row>
    <row r="225">
      <c r="A225">
        <f>HYPERLINK("https://stackoverflow.com/q/52704291", "52704291")</f>
        <v/>
      </c>
      <c r="B225" t="n">
        <v>0.2980952380952381</v>
      </c>
    </row>
    <row r="226">
      <c r="A226">
        <f>HYPERLINK("https://stackoverflow.com/q/52733497", "52733497")</f>
        <v/>
      </c>
      <c r="B226" t="n">
        <v>0.3046536796536797</v>
      </c>
    </row>
    <row r="227">
      <c r="A227">
        <f>HYPERLINK("https://stackoverflow.com/q/52781309", "52781309")</f>
        <v/>
      </c>
      <c r="B227" t="n">
        <v>0.1606133979015335</v>
      </c>
    </row>
    <row r="228">
      <c r="A228">
        <f>HYPERLINK("https://stackoverflow.com/q/52854298", "52854298")</f>
        <v/>
      </c>
      <c r="B228" t="n">
        <v>0.301106301106301</v>
      </c>
    </row>
    <row r="229">
      <c r="A229">
        <f>HYPERLINK("https://stackoverflow.com/q/52880268", "52880268")</f>
        <v/>
      </c>
      <c r="B229" t="n">
        <v>0.2272347535505431</v>
      </c>
    </row>
    <row r="230">
      <c r="A230">
        <f>HYPERLINK("https://stackoverflow.com/q/53008138", "53008138")</f>
        <v/>
      </c>
      <c r="B230" t="n">
        <v>0.2601525458668316</v>
      </c>
    </row>
    <row r="231">
      <c r="A231">
        <f>HYPERLINK("https://stackoverflow.com/q/53043346", "53043346")</f>
        <v/>
      </c>
      <c r="B231" t="n">
        <v>0.1523809523809524</v>
      </c>
    </row>
    <row r="232">
      <c r="A232">
        <f>HYPERLINK("https://stackoverflow.com/q/53110268", "53110268")</f>
        <v/>
      </c>
      <c r="B232" t="n">
        <v>0.2488566047888082</v>
      </c>
    </row>
    <row r="233">
      <c r="A233">
        <f>HYPERLINK("https://stackoverflow.com/q/53115362", "53115362")</f>
        <v/>
      </c>
      <c r="B233" t="n">
        <v>0.3280423280423281</v>
      </c>
    </row>
    <row r="234">
      <c r="A234">
        <f>HYPERLINK("https://stackoverflow.com/q/53154744", "53154744")</f>
        <v/>
      </c>
      <c r="B234" t="n">
        <v>0.2413463377318799</v>
      </c>
    </row>
    <row r="235">
      <c r="A235">
        <f>HYPERLINK("https://stackoverflow.com/q/53167215", "53167215")</f>
        <v/>
      </c>
      <c r="B235" t="n">
        <v>0.188375350140056</v>
      </c>
    </row>
    <row r="236">
      <c r="A236">
        <f>HYPERLINK("https://stackoverflow.com/q/53171048", "53171048")</f>
        <v/>
      </c>
      <c r="B236" t="n">
        <v>0.2258503401360544</v>
      </c>
    </row>
    <row r="237">
      <c r="A237">
        <f>HYPERLINK("https://stackoverflow.com/q/53173969", "53173969")</f>
        <v/>
      </c>
      <c r="B237" t="n">
        <v>0.2104142469996129</v>
      </c>
    </row>
    <row r="238">
      <c r="A238">
        <f>HYPERLINK("https://stackoverflow.com/q/53174186", "53174186")</f>
        <v/>
      </c>
      <c r="B238" t="n">
        <v>0.2300242130750606</v>
      </c>
    </row>
    <row r="239">
      <c r="A239">
        <f>HYPERLINK("https://stackoverflow.com/q/53192185", "53192185")</f>
        <v/>
      </c>
      <c r="B239" t="n">
        <v>0.2846984126984127</v>
      </c>
    </row>
    <row r="240">
      <c r="A240">
        <f>HYPERLINK("https://stackoverflow.com/q/53218116", "53218116")</f>
        <v/>
      </c>
      <c r="B240" t="n">
        <v>0.2630385487528345</v>
      </c>
    </row>
    <row r="241">
      <c r="A241">
        <f>HYPERLINK("https://stackoverflow.com/q/53258037", "53258037")</f>
        <v/>
      </c>
      <c r="B241" t="n">
        <v>0.1822991822991823</v>
      </c>
    </row>
    <row r="242">
      <c r="A242">
        <f>HYPERLINK("https://stackoverflow.com/q/53279941", "53279941")</f>
        <v/>
      </c>
      <c r="B242" t="n">
        <v>0.3559523809523811</v>
      </c>
    </row>
    <row r="243">
      <c r="A243">
        <f>HYPERLINK("https://stackoverflow.com/q/53344801", "53344801")</f>
        <v/>
      </c>
      <c r="B243" t="n">
        <v>0.2182010582010582</v>
      </c>
    </row>
    <row r="244">
      <c r="A244">
        <f>HYPERLINK("https://stackoverflow.com/q/53487133", "53487133")</f>
        <v/>
      </c>
      <c r="B244" t="n">
        <v>0.2338840298023971</v>
      </c>
    </row>
    <row r="245">
      <c r="A245">
        <f>HYPERLINK("https://stackoverflow.com/q/53518146", "53518146")</f>
        <v/>
      </c>
      <c r="B245" t="n">
        <v>0.1861678004535147</v>
      </c>
    </row>
    <row r="246">
      <c r="A246">
        <f>HYPERLINK("https://stackoverflow.com/q/53522196", "53522196")</f>
        <v/>
      </c>
      <c r="B246" t="n">
        <v>0.204527712724434</v>
      </c>
    </row>
    <row r="247">
      <c r="A247">
        <f>HYPERLINK("https://stackoverflow.com/q/53571219", "53571219")</f>
        <v/>
      </c>
      <c r="B247" t="n">
        <v>0.1944880516309088</v>
      </c>
    </row>
    <row r="248">
      <c r="A248">
        <f>HYPERLINK("https://stackoverflow.com/q/53748256", "53748256")</f>
        <v/>
      </c>
      <c r="B248" t="n">
        <v>0.172762824936738</v>
      </c>
    </row>
    <row r="249">
      <c r="A249">
        <f>HYPERLINK("https://stackoverflow.com/q/53750539", "53750539")</f>
        <v/>
      </c>
      <c r="B249" t="n">
        <v>0.1964821964821965</v>
      </c>
    </row>
    <row r="250">
      <c r="A250">
        <f>HYPERLINK("https://stackoverflow.com/q/53942601", "53942601")</f>
        <v/>
      </c>
      <c r="B250" t="n">
        <v>0.3472706155632985</v>
      </c>
    </row>
    <row r="251">
      <c r="A251">
        <f>HYPERLINK("https://stackoverflow.com/q/53970869", "53970869")</f>
        <v/>
      </c>
      <c r="B251" t="n">
        <v>0.2597193466758684</v>
      </c>
    </row>
    <row r="252">
      <c r="A252">
        <f>HYPERLINK("https://stackoverflow.com/q/53990868", "53990868")</f>
        <v/>
      </c>
      <c r="B252" t="n">
        <v>0.2644110275689223</v>
      </c>
    </row>
    <row r="253">
      <c r="A253">
        <f>HYPERLINK("https://stackoverflow.com/q/54011731", "54011731")</f>
        <v/>
      </c>
      <c r="B253" t="n">
        <v>0.3260353950009122</v>
      </c>
    </row>
    <row r="254">
      <c r="A254">
        <f>HYPERLINK("https://stackoverflow.com/q/54011765", "54011765")</f>
        <v/>
      </c>
      <c r="B254" t="n">
        <v>0.2965902410346855</v>
      </c>
    </row>
    <row r="255">
      <c r="A255">
        <f>HYPERLINK("https://stackoverflow.com/q/54060551", "54060551")</f>
        <v/>
      </c>
      <c r="B255" t="n">
        <v>0.1976190476190476</v>
      </c>
    </row>
    <row r="256">
      <c r="A256">
        <f>HYPERLINK("https://stackoverflow.com/q/54241538", "54241538")</f>
        <v/>
      </c>
      <c r="B256" t="n">
        <v>0.2659305268000921</v>
      </c>
    </row>
    <row r="257">
      <c r="A257">
        <f>HYPERLINK("https://stackoverflow.com/q/54285728", "54285728")</f>
        <v/>
      </c>
      <c r="B257" t="n">
        <v>0.2733182161753591</v>
      </c>
    </row>
    <row r="258">
      <c r="A258">
        <f>HYPERLINK("https://stackoverflow.com/q/54291354", "54291354")</f>
        <v/>
      </c>
      <c r="B258" t="n">
        <v>0.1854312784545343</v>
      </c>
    </row>
    <row r="259">
      <c r="A259">
        <f>HYPERLINK("https://stackoverflow.com/q/54316826", "54316826")</f>
        <v/>
      </c>
      <c r="B259" t="n">
        <v>0.2487961476725521</v>
      </c>
    </row>
    <row r="260">
      <c r="A260">
        <f>HYPERLINK("https://stackoverflow.com/q/54373790", "54373790")</f>
        <v/>
      </c>
      <c r="B260" t="n">
        <v>0.1771284271284272</v>
      </c>
    </row>
    <row r="261">
      <c r="A261">
        <f>HYPERLINK("https://stackoverflow.com/q/54473192", "54473192")</f>
        <v/>
      </c>
      <c r="B261" t="n">
        <v>0.1994787964937219</v>
      </c>
    </row>
    <row r="262">
      <c r="A262">
        <f>HYPERLINK("https://stackoverflow.com/q/54477736", "54477736")</f>
        <v/>
      </c>
      <c r="B262" t="n">
        <v>0.22017060792571</v>
      </c>
    </row>
    <row r="263">
      <c r="A263">
        <f>HYPERLINK("https://stackoverflow.com/q/54478438", "54478438")</f>
        <v/>
      </c>
      <c r="B263" t="n">
        <v>0.2369747899159664</v>
      </c>
    </row>
    <row r="264">
      <c r="A264">
        <f>HYPERLINK("https://stackoverflow.com/q/54574451", "54574451")</f>
        <v/>
      </c>
      <c r="B264" t="n">
        <v>0.3153330060546556</v>
      </c>
    </row>
    <row r="265">
      <c r="A265">
        <f>HYPERLINK("https://stackoverflow.com/q/54678756", "54678756")</f>
        <v/>
      </c>
      <c r="B265" t="n">
        <v>0.2251753414544113</v>
      </c>
    </row>
    <row r="266">
      <c r="A266">
        <f>HYPERLINK("https://stackoverflow.com/q/54734086", "54734086")</f>
        <v/>
      </c>
      <c r="B266" t="n">
        <v>0.2184989222026259</v>
      </c>
    </row>
    <row r="267">
      <c r="A267">
        <f>HYPERLINK("https://stackoverflow.com/q/54747323", "54747323")</f>
        <v/>
      </c>
      <c r="B267" t="n">
        <v>0.2912212504049239</v>
      </c>
    </row>
    <row r="268">
      <c r="A268">
        <f>HYPERLINK("https://stackoverflow.com/q/54848296", "54848296")</f>
        <v/>
      </c>
      <c r="B268" t="n">
        <v>0.2873363457305064</v>
      </c>
    </row>
    <row r="269">
      <c r="A269">
        <f>HYPERLINK("https://stackoverflow.com/q/54960110", "54960110")</f>
        <v/>
      </c>
      <c r="B269" t="n">
        <v>0.1867413632119514</v>
      </c>
    </row>
    <row r="270">
      <c r="A270">
        <f>HYPERLINK("https://stackoverflow.com/q/55000264", "55000264")</f>
        <v/>
      </c>
      <c r="B270" t="n">
        <v>0.2985797827903092</v>
      </c>
    </row>
    <row r="271">
      <c r="A271">
        <f>HYPERLINK("https://stackoverflow.com/q/55043215", "55043215")</f>
        <v/>
      </c>
      <c r="B271" t="n">
        <v>0.253670634920635</v>
      </c>
    </row>
    <row r="272">
      <c r="A272">
        <f>HYPERLINK("https://stackoverflow.com/q/55048122", "55048122")</f>
        <v/>
      </c>
      <c r="B272" t="n">
        <v>0.222718253968254</v>
      </c>
    </row>
    <row r="273">
      <c r="A273">
        <f>HYPERLINK("https://stackoverflow.com/q/55090674", "55090674")</f>
        <v/>
      </c>
      <c r="B273" t="n">
        <v>0.2196266347209744</v>
      </c>
    </row>
    <row r="274">
      <c r="A274">
        <f>HYPERLINK("https://stackoverflow.com/q/55117661", "55117661")</f>
        <v/>
      </c>
      <c r="B274" t="n">
        <v>0.2637664119145601</v>
      </c>
    </row>
    <row r="275">
      <c r="A275">
        <f>HYPERLINK("https://stackoverflow.com/q/55143718", "55143718")</f>
        <v/>
      </c>
      <c r="B275" t="n">
        <v>0.1803174603174603</v>
      </c>
    </row>
    <row r="276">
      <c r="A276">
        <f>HYPERLINK("https://stackoverflow.com/q/55240089", "55240089")</f>
        <v/>
      </c>
      <c r="B276" t="n">
        <v>0.2415982484948003</v>
      </c>
    </row>
    <row r="277">
      <c r="A277">
        <f>HYPERLINK("https://stackoverflow.com/q/55244842", "55244842")</f>
        <v/>
      </c>
      <c r="B277" t="n">
        <v>0.177617038376532</v>
      </c>
    </row>
    <row r="278">
      <c r="A278">
        <f>HYPERLINK("https://stackoverflow.com/q/55286040", "55286040")</f>
        <v/>
      </c>
      <c r="B278" t="n">
        <v>0.2646616541353383</v>
      </c>
    </row>
    <row r="279">
      <c r="A279">
        <f>HYPERLINK("https://stackoverflow.com/q/55297256", "55297256")</f>
        <v/>
      </c>
      <c r="B279" t="n">
        <v>0.1892551892551893</v>
      </c>
    </row>
    <row r="280">
      <c r="A280">
        <f>HYPERLINK("https://stackoverflow.com/q/55300016", "55300016")</f>
        <v/>
      </c>
      <c r="B280" t="n">
        <v>0.245644599303136</v>
      </c>
    </row>
    <row r="281">
      <c r="A281">
        <f>HYPERLINK("https://stackoverflow.com/q/55350422", "55350422")</f>
        <v/>
      </c>
      <c r="B281" t="n">
        <v>0.2496490659755966</v>
      </c>
    </row>
    <row r="282">
      <c r="A282">
        <f>HYPERLINK("https://stackoverflow.com/q/55366951", "55366951")</f>
        <v/>
      </c>
      <c r="B282" t="n">
        <v>0.3328403825298236</v>
      </c>
    </row>
    <row r="283">
      <c r="A283">
        <f>HYPERLINK("https://stackoverflow.com/q/55471918", "55471918")</f>
        <v/>
      </c>
      <c r="B283" t="n">
        <v>0.2183557183557184</v>
      </c>
    </row>
    <row r="284">
      <c r="A284">
        <f>HYPERLINK("https://stackoverflow.com/q/55488988", "55488988")</f>
        <v/>
      </c>
      <c r="B284" t="n">
        <v>0.2562358276643991</v>
      </c>
    </row>
    <row r="285">
      <c r="A285">
        <f>HYPERLINK("https://stackoverflow.com/q/55549922", "55549922")</f>
        <v/>
      </c>
      <c r="B285" t="n">
        <v>0.2106161461000171</v>
      </c>
    </row>
    <row r="286">
      <c r="A286">
        <f>HYPERLINK("https://stackoverflow.com/q/55596420", "55596420")</f>
        <v/>
      </c>
      <c r="B286" t="n">
        <v>0.2406792174234035</v>
      </c>
    </row>
    <row r="287">
      <c r="A287">
        <f>HYPERLINK("https://stackoverflow.com/q/55614851", "55614851")</f>
        <v/>
      </c>
      <c r="B287" t="n">
        <v>0.4491177181532511</v>
      </c>
    </row>
    <row r="288">
      <c r="A288">
        <f>HYPERLINK("https://stackoverflow.com/q/55617000", "55617000")</f>
        <v/>
      </c>
      <c r="B288" t="n">
        <v>0.1840973149384365</v>
      </c>
    </row>
    <row r="289">
      <c r="A289">
        <f>HYPERLINK("https://stackoverflow.com/q/55619739", "55619739")</f>
        <v/>
      </c>
      <c r="B289" t="n">
        <v>0.2203363193462204</v>
      </c>
    </row>
    <row r="290">
      <c r="A290">
        <f>HYPERLINK("https://stackoverflow.com/q/55623926", "55623926")</f>
        <v/>
      </c>
      <c r="B290" t="n">
        <v>0.2258368694012258</v>
      </c>
    </row>
    <row r="291">
      <c r="A291">
        <f>HYPERLINK("https://stackoverflow.com/q/55649403", "55649403")</f>
        <v/>
      </c>
      <c r="B291" t="n">
        <v>0.2226345083487941</v>
      </c>
    </row>
    <row r="292">
      <c r="A292">
        <f>HYPERLINK("https://stackoverflow.com/q/55718762", "55718762")</f>
        <v/>
      </c>
      <c r="B292" t="n">
        <v>0.3928042328042328</v>
      </c>
    </row>
    <row r="293">
      <c r="A293">
        <f>HYPERLINK("https://stackoverflow.com/q/55794490", "55794490")</f>
        <v/>
      </c>
      <c r="B293" t="n">
        <v>0.169047619047619</v>
      </c>
    </row>
    <row r="294">
      <c r="A294">
        <f>HYPERLINK("https://stackoverflow.com/q/55795520", "55795520")</f>
        <v/>
      </c>
      <c r="B294" t="n">
        <v>0.2623946698020773</v>
      </c>
    </row>
    <row r="295">
      <c r="A295">
        <f>HYPERLINK("https://stackoverflow.com/q/55866962", "55866962")</f>
        <v/>
      </c>
      <c r="B295" t="n">
        <v>0.2544492544492545</v>
      </c>
    </row>
    <row r="296">
      <c r="A296">
        <f>HYPERLINK("https://stackoverflow.com/q/55868931", "55868931")</f>
        <v/>
      </c>
      <c r="B296" t="n">
        <v>0.3388326459192602</v>
      </c>
    </row>
    <row r="297">
      <c r="A297">
        <f>HYPERLINK("https://stackoverflow.com/q/55870883", "55870883")</f>
        <v/>
      </c>
      <c r="B297" t="n">
        <v>0.2823412698412699</v>
      </c>
    </row>
    <row r="298">
      <c r="A298">
        <f>HYPERLINK("https://stackoverflow.com/q/55873748", "55873748")</f>
        <v/>
      </c>
      <c r="B298" t="n">
        <v>0.23773173391494</v>
      </c>
    </row>
    <row r="299">
      <c r="A299">
        <f>HYPERLINK("https://stackoverflow.com/q/55971394", "55971394")</f>
        <v/>
      </c>
      <c r="B299" t="n">
        <v>0.3034705407586765</v>
      </c>
    </row>
    <row r="300">
      <c r="A300">
        <f>HYPERLINK("https://stackoverflow.com/q/55999786", "55999786")</f>
        <v/>
      </c>
      <c r="B300" t="n">
        <v>0.3133394383394384</v>
      </c>
    </row>
    <row r="301">
      <c r="A301">
        <f>HYPERLINK("https://stackoverflow.com/q/56134883", "56134883")</f>
        <v/>
      </c>
      <c r="B301" t="n">
        <v>0.2651643990929706</v>
      </c>
    </row>
    <row r="302">
      <c r="A302">
        <f>HYPERLINK("https://stackoverflow.com/q/56148445", "56148445")</f>
        <v/>
      </c>
      <c r="B302" t="n">
        <v>0.2257992398837469</v>
      </c>
    </row>
    <row r="303">
      <c r="A303">
        <f>HYPERLINK("https://stackoverflow.com/q/56164428", "56164428")</f>
        <v/>
      </c>
      <c r="B303" t="n">
        <v>0.2255639097744361</v>
      </c>
    </row>
    <row r="304">
      <c r="A304">
        <f>HYPERLINK("https://stackoverflow.com/q/56190648", "56190648")</f>
        <v/>
      </c>
      <c r="B304" t="n">
        <v>0.2225217130877508</v>
      </c>
    </row>
    <row r="305">
      <c r="A305">
        <f>HYPERLINK("https://stackoverflow.com/q/56213578", "56213578")</f>
        <v/>
      </c>
      <c r="B305" t="n">
        <v>0.2488977072310406</v>
      </c>
    </row>
    <row r="306">
      <c r="A306">
        <f>HYPERLINK("https://stackoverflow.com/q/56227348", "56227348")</f>
        <v/>
      </c>
      <c r="B306" t="n">
        <v>0.1868131868131868</v>
      </c>
    </row>
    <row r="307">
      <c r="A307">
        <f>HYPERLINK("https://stackoverflow.com/q/56257533", "56257533")</f>
        <v/>
      </c>
      <c r="B307" t="n">
        <v>0.1904761904761905</v>
      </c>
    </row>
    <row r="308">
      <c r="A308">
        <f>HYPERLINK("https://stackoverflow.com/q/56280365", "56280365")</f>
        <v/>
      </c>
      <c r="B308" t="n">
        <v>0.2352292768959436</v>
      </c>
    </row>
    <row r="309">
      <c r="A309">
        <f>HYPERLINK("https://stackoverflow.com/q/56321389", "56321389")</f>
        <v/>
      </c>
      <c r="B309" t="n">
        <v>0.2898913951545531</v>
      </c>
    </row>
    <row r="310">
      <c r="A310">
        <f>HYPERLINK("https://stackoverflow.com/q/56377658", "56377658")</f>
        <v/>
      </c>
      <c r="B310" t="n">
        <v>0.1961620469083155</v>
      </c>
    </row>
    <row r="311">
      <c r="A311">
        <f>HYPERLINK("https://stackoverflow.com/q/56382577", "56382577")</f>
        <v/>
      </c>
      <c r="B311" t="n">
        <v>0.3150932887774993</v>
      </c>
    </row>
    <row r="312">
      <c r="A312">
        <f>HYPERLINK("https://stackoverflow.com/q/56403311", "56403311")</f>
        <v/>
      </c>
      <c r="B312" t="n">
        <v>0.294610151753009</v>
      </c>
    </row>
    <row r="313">
      <c r="A313">
        <f>HYPERLINK("https://stackoverflow.com/q/56430977", "56430977")</f>
        <v/>
      </c>
      <c r="B313" t="n">
        <v>0.227234753550543</v>
      </c>
    </row>
    <row r="314">
      <c r="A314">
        <f>HYPERLINK("https://stackoverflow.com/q/56440735", "56440735")</f>
        <v/>
      </c>
      <c r="B314" t="n">
        <v>0.2063492063492064</v>
      </c>
    </row>
    <row r="315">
      <c r="A315">
        <f>HYPERLINK("https://stackoverflow.com/q/56446803", "56446803")</f>
        <v/>
      </c>
      <c r="B315" t="n">
        <v>0.1944946755073338</v>
      </c>
    </row>
    <row r="316">
      <c r="A316">
        <f>HYPERLINK("https://stackoverflow.com/q/56450083", "56450083")</f>
        <v/>
      </c>
      <c r="B316" t="n">
        <v>0.2691977691977692</v>
      </c>
    </row>
    <row r="317">
      <c r="A317">
        <f>HYPERLINK("https://stackoverflow.com/q/56457283", "56457283")</f>
        <v/>
      </c>
      <c r="B317" t="n">
        <v>0.2480725623582767</v>
      </c>
    </row>
    <row r="318">
      <c r="A318">
        <f>HYPERLINK("https://stackoverflow.com/q/56498638", "56498638")</f>
        <v/>
      </c>
      <c r="B318" t="n">
        <v>0.2588137009189641</v>
      </c>
    </row>
    <row r="319">
      <c r="A319">
        <f>HYPERLINK("https://stackoverflow.com/q/56539668", "56539668")</f>
        <v/>
      </c>
      <c r="B319" t="n">
        <v>0.2005621693121693</v>
      </c>
    </row>
    <row r="320">
      <c r="A320">
        <f>HYPERLINK("https://stackoverflow.com/q/56540608", "56540608")</f>
        <v/>
      </c>
      <c r="B320" t="n">
        <v>0.2138398430533262</v>
      </c>
    </row>
    <row r="321">
      <c r="A321">
        <f>HYPERLINK("https://stackoverflow.com/q/56577667", "56577667")</f>
        <v/>
      </c>
      <c r="B321" t="n">
        <v>0.2083755488010807</v>
      </c>
    </row>
    <row r="322">
      <c r="A322">
        <f>HYPERLINK("https://stackoverflow.com/q/56578710", "56578710")</f>
        <v/>
      </c>
      <c r="B322" t="n">
        <v>0.2043922591867798</v>
      </c>
    </row>
    <row r="323">
      <c r="A323">
        <f>HYPERLINK("https://stackoverflow.com/q/56615245", "56615245")</f>
        <v/>
      </c>
      <c r="B323" t="n">
        <v>0.3122338366240804</v>
      </c>
    </row>
    <row r="324">
      <c r="A324">
        <f>HYPERLINK("https://stackoverflow.com/q/56659832", "56659832")</f>
        <v/>
      </c>
      <c r="B324" t="n">
        <v>0.3206965634150101</v>
      </c>
    </row>
    <row r="325">
      <c r="A325">
        <f>HYPERLINK("https://stackoverflow.com/q/56789911", "56789911")</f>
        <v/>
      </c>
      <c r="B325" t="n">
        <v>0.254113877967089</v>
      </c>
    </row>
    <row r="326">
      <c r="A326">
        <f>HYPERLINK("https://stackoverflow.com/q/56796657", "56796657")</f>
        <v/>
      </c>
      <c r="B326" t="n">
        <v>0.1941043083900227</v>
      </c>
    </row>
    <row r="327">
      <c r="A327">
        <f>HYPERLINK("https://stackoverflow.com/q/56830039", "56830039")</f>
        <v/>
      </c>
      <c r="B327" t="n">
        <v>0.2387218045112782</v>
      </c>
    </row>
    <row r="328">
      <c r="A328">
        <f>HYPERLINK("https://stackoverflow.com/q/56860662", "56860662")</f>
        <v/>
      </c>
      <c r="B328" t="n">
        <v>0.2553485162180814</v>
      </c>
    </row>
    <row r="329">
      <c r="A329">
        <f>HYPERLINK("https://stackoverflow.com/q/56861761", "56861761")</f>
        <v/>
      </c>
      <c r="B329" t="n">
        <v>0.3729225023342671</v>
      </c>
    </row>
    <row r="330">
      <c r="A330">
        <f>HYPERLINK("https://stackoverflow.com/q/56875888", "56875888")</f>
        <v/>
      </c>
      <c r="B330" t="n">
        <v>0.2068531116150163</v>
      </c>
    </row>
    <row r="331">
      <c r="A331">
        <f>HYPERLINK("https://stackoverflow.com/q/56920479", "56920479")</f>
        <v/>
      </c>
      <c r="B331" t="n">
        <v>0.2958599247259042</v>
      </c>
    </row>
    <row r="332">
      <c r="A332">
        <f>HYPERLINK("https://stackoverflow.com/q/56937356", "56937356")</f>
        <v/>
      </c>
      <c r="B332" t="n">
        <v>0.2104899930986888</v>
      </c>
    </row>
    <row r="333">
      <c r="A333">
        <f>HYPERLINK("https://stackoverflow.com/q/56953869", "56953869")</f>
        <v/>
      </c>
      <c r="B333" t="n">
        <v>0.274672187715666</v>
      </c>
    </row>
    <row r="334">
      <c r="A334">
        <f>HYPERLINK("https://stackoverflow.com/q/56962875", "56962875")</f>
        <v/>
      </c>
      <c r="B334" t="n">
        <v>0.2731428571428572</v>
      </c>
    </row>
    <row r="335">
      <c r="A335">
        <f>HYPERLINK("https://stackoverflow.com/q/56981588", "56981588")</f>
        <v/>
      </c>
      <c r="B335" t="n">
        <v>0.2052154195011338</v>
      </c>
    </row>
    <row r="336">
      <c r="A336">
        <f>HYPERLINK("https://stackoverflow.com/q/57089313", "57089313")</f>
        <v/>
      </c>
      <c r="B336" t="n">
        <v>0.2667548500881834</v>
      </c>
    </row>
    <row r="337">
      <c r="A337">
        <f>HYPERLINK("https://stackoverflow.com/q/57097533", "57097533")</f>
        <v/>
      </c>
      <c r="B337" t="n">
        <v>0.2908696242029576</v>
      </c>
    </row>
    <row r="338">
      <c r="A338">
        <f>HYPERLINK("https://stackoverflow.com/q/57131917", "57131917")</f>
        <v/>
      </c>
      <c r="B338" t="n">
        <v>0.169047619047619</v>
      </c>
    </row>
    <row r="339">
      <c r="A339">
        <f>HYPERLINK("https://stackoverflow.com/q/57133610", "57133610")</f>
        <v/>
      </c>
      <c r="B339" t="n">
        <v>0.535940121305975</v>
      </c>
    </row>
    <row r="340">
      <c r="A340">
        <f>HYPERLINK("https://stackoverflow.com/q/57160000", "57160000")</f>
        <v/>
      </c>
      <c r="B340" t="n">
        <v>0.1949404761904762</v>
      </c>
    </row>
    <row r="341">
      <c r="A341">
        <f>HYPERLINK("https://stackoverflow.com/q/57169785", "57169785")</f>
        <v/>
      </c>
      <c r="B341" t="n">
        <v>0.2782587782587783</v>
      </c>
    </row>
    <row r="342">
      <c r="A342">
        <f>HYPERLINK("https://stackoverflow.com/q/57170075", "57170075")</f>
        <v/>
      </c>
      <c r="B342" t="n">
        <v>0.217233560090703</v>
      </c>
    </row>
    <row r="343">
      <c r="A343">
        <f>HYPERLINK("https://stackoverflow.com/q/57170193", "57170193")</f>
        <v/>
      </c>
      <c r="B343" t="n">
        <v>0.1740558292282431</v>
      </c>
    </row>
    <row r="344">
      <c r="A344">
        <f>HYPERLINK("https://stackoverflow.com/q/57172673", "57172673")</f>
        <v/>
      </c>
      <c r="B344" t="n">
        <v>0.2665190107050572</v>
      </c>
    </row>
    <row r="345">
      <c r="A345">
        <f>HYPERLINK("https://stackoverflow.com/q/57193206", "57193206")</f>
        <v/>
      </c>
      <c r="B345" t="n">
        <v>0.2442795299938157</v>
      </c>
    </row>
    <row r="346">
      <c r="A346">
        <f>HYPERLINK("https://stackoverflow.com/q/57205632", "57205632")</f>
        <v/>
      </c>
      <c r="B346" t="n">
        <v>0.2146307798481711</v>
      </c>
    </row>
    <row r="347">
      <c r="A347">
        <f>HYPERLINK("https://stackoverflow.com/q/57278489", "57278489")</f>
        <v/>
      </c>
      <c r="B347" t="n">
        <v>0.2049941927990708</v>
      </c>
    </row>
    <row r="348">
      <c r="A348">
        <f>HYPERLINK("https://stackoverflow.com/q/57325266", "57325266")</f>
        <v/>
      </c>
      <c r="B348" t="n">
        <v>0.2616431187859759</v>
      </c>
    </row>
    <row r="349">
      <c r="A349">
        <f>HYPERLINK("https://stackoverflow.com/q/57355228", "57355228")</f>
        <v/>
      </c>
      <c r="B349" t="n">
        <v>0.2337301587301588</v>
      </c>
    </row>
    <row r="350">
      <c r="A350">
        <f>HYPERLINK("https://stackoverflow.com/q/57359844", "57359844")</f>
        <v/>
      </c>
      <c r="B350" t="n">
        <v>0.336535783904205</v>
      </c>
    </row>
    <row r="351">
      <c r="A351">
        <f>HYPERLINK("https://stackoverflow.com/q/57428689", "57428689")</f>
        <v/>
      </c>
      <c r="B351" t="n">
        <v>0.2740317460317461</v>
      </c>
    </row>
    <row r="352">
      <c r="A352">
        <f>HYPERLINK("https://stackoverflow.com/q/57483160", "57483160")</f>
        <v/>
      </c>
      <c r="B352" t="n">
        <v>0.3515958354668033</v>
      </c>
    </row>
    <row r="353">
      <c r="A353">
        <f>HYPERLINK("https://stackoverflow.com/q/57500473", "57500473")</f>
        <v/>
      </c>
      <c r="B353" t="n">
        <v>0.2639311043566363</v>
      </c>
    </row>
    <row r="354">
      <c r="A354">
        <f>HYPERLINK("https://stackoverflow.com/q/57535384", "57535384")</f>
        <v/>
      </c>
      <c r="B354" t="n">
        <v>0.1913704448915717</v>
      </c>
    </row>
    <row r="355">
      <c r="A355">
        <f>HYPERLINK("https://stackoverflow.com/q/57609094", "57609094")</f>
        <v/>
      </c>
      <c r="B355" t="n">
        <v>0.2570361477924504</v>
      </c>
    </row>
    <row r="356">
      <c r="A356">
        <f>HYPERLINK("https://stackoverflow.com/q/57626023", "57626023")</f>
        <v/>
      </c>
      <c r="B356" t="n">
        <v>0.207597645799893</v>
      </c>
    </row>
    <row r="357">
      <c r="A357">
        <f>HYPERLINK("https://stackoverflow.com/q/57647663", "57647663")</f>
        <v/>
      </c>
      <c r="B357" t="n">
        <v>0.1974603174603175</v>
      </c>
    </row>
    <row r="358">
      <c r="A358">
        <f>HYPERLINK("https://stackoverflow.com/q/57677076", "57677076")</f>
        <v/>
      </c>
      <c r="B358" t="n">
        <v>0.4879984514130855</v>
      </c>
    </row>
    <row r="359">
      <c r="A359">
        <f>HYPERLINK("https://stackoverflow.com/q/57685832", "57685832")</f>
        <v/>
      </c>
      <c r="B359" t="n">
        <v>0.1888687964637332</v>
      </c>
    </row>
    <row r="360">
      <c r="A360">
        <f>HYPERLINK("https://stackoverflow.com/q/57795677", "57795677")</f>
        <v/>
      </c>
      <c r="B360" t="n">
        <v>0.1888619854721549</v>
      </c>
    </row>
    <row r="361">
      <c r="A361">
        <f>HYPERLINK("https://stackoverflow.com/q/57810829", "57810829")</f>
        <v/>
      </c>
      <c r="B361" t="n">
        <v>0.2685586018919352</v>
      </c>
    </row>
    <row r="362">
      <c r="A362">
        <f>HYPERLINK("https://stackoverflow.com/q/57827537", "57827537")</f>
        <v/>
      </c>
      <c r="B362" t="n">
        <v>0.3581022152450725</v>
      </c>
    </row>
    <row r="363">
      <c r="A363">
        <f>HYPERLINK("https://stackoverflow.com/q/57833839", "57833839")</f>
        <v/>
      </c>
      <c r="B363" t="n">
        <v>0.2701436130007559</v>
      </c>
    </row>
    <row r="364">
      <c r="A364">
        <f>HYPERLINK("https://stackoverflow.com/q/57861623", "57861623")</f>
        <v/>
      </c>
      <c r="B364" t="n">
        <v>0.2634660421545668</v>
      </c>
    </row>
    <row r="365">
      <c r="A365">
        <f>HYPERLINK("https://stackoverflow.com/q/57864148", "57864148")</f>
        <v/>
      </c>
      <c r="B365" t="n">
        <v>0.2294728591024888</v>
      </c>
    </row>
    <row r="366">
      <c r="A366">
        <f>HYPERLINK("https://stackoverflow.com/q/57900028", "57900028")</f>
        <v/>
      </c>
      <c r="B366" t="n">
        <v>0.2458730158730159</v>
      </c>
    </row>
    <row r="367">
      <c r="A367">
        <f>HYPERLINK("https://stackoverflow.com/q/57916211", "57916211")</f>
        <v/>
      </c>
      <c r="B367" t="n">
        <v>0.1994787964937218</v>
      </c>
    </row>
    <row r="368">
      <c r="A368">
        <f>HYPERLINK("https://stackoverflow.com/q/57927698", "57927698")</f>
        <v/>
      </c>
      <c r="B368" t="n">
        <v>0.1980347694633409</v>
      </c>
    </row>
    <row r="369">
      <c r="A369">
        <f>HYPERLINK("https://stackoverflow.com/q/57928329", "57928329")</f>
        <v/>
      </c>
      <c r="B369" t="n">
        <v>0.3185475103283322</v>
      </c>
    </row>
    <row r="370">
      <c r="A370">
        <f>HYPERLINK("https://stackoverflow.com/q/57963215", "57963215")</f>
        <v/>
      </c>
      <c r="B370" t="n">
        <v>0.2572751322751323</v>
      </c>
    </row>
    <row r="371">
      <c r="A371">
        <f>HYPERLINK("https://stackoverflow.com/q/57969107", "57969107")</f>
        <v/>
      </c>
      <c r="B371" t="n">
        <v>0.2239858906525574</v>
      </c>
    </row>
    <row r="372">
      <c r="A372">
        <f>HYPERLINK("https://stackoverflow.com/q/58010768", "58010768")</f>
        <v/>
      </c>
      <c r="B372" t="n">
        <v>0.2017483321831148</v>
      </c>
    </row>
    <row r="373">
      <c r="A373">
        <f>HYPERLINK("https://stackoverflow.com/q/58030372", "58030372")</f>
        <v/>
      </c>
      <c r="B373" t="n">
        <v>0.2493469961824393</v>
      </c>
    </row>
    <row r="374">
      <c r="A374">
        <f>HYPERLINK("https://stackoverflow.com/q/58031932", "58031932")</f>
        <v/>
      </c>
      <c r="B374" t="n">
        <v>0.1809964726631393</v>
      </c>
    </row>
    <row r="375">
      <c r="A375">
        <f>HYPERLINK("https://stackoverflow.com/q/58036007", "58036007")</f>
        <v/>
      </c>
      <c r="B375" t="n">
        <v>0.2238095238095238</v>
      </c>
    </row>
    <row r="376">
      <c r="A376">
        <f>HYPERLINK("https://stackoverflow.com/q/58074597", "58074597")</f>
        <v/>
      </c>
      <c r="B376" t="n">
        <v>0.2293844367015098</v>
      </c>
    </row>
    <row r="377">
      <c r="A377">
        <f>HYPERLINK("https://stackoverflow.com/q/58097200", "58097200")</f>
        <v/>
      </c>
      <c r="B377" t="n">
        <v>0.2118702553485162</v>
      </c>
    </row>
    <row r="378">
      <c r="A378">
        <f>HYPERLINK("https://stackoverflow.com/q/58101720", "58101720")</f>
        <v/>
      </c>
      <c r="B378" t="n">
        <v>0.2200820403067594</v>
      </c>
    </row>
    <row r="379">
      <c r="A379">
        <f>HYPERLINK("https://stackoverflow.com/q/58124237", "58124237")</f>
        <v/>
      </c>
      <c r="B379" t="n">
        <v>0.2186741363211951</v>
      </c>
    </row>
    <row r="380">
      <c r="A380">
        <f>HYPERLINK("https://stackoverflow.com/q/58143160", "58143160")</f>
        <v/>
      </c>
      <c r="B380" t="n">
        <v>0.1951793062904174</v>
      </c>
    </row>
    <row r="381">
      <c r="A381">
        <f>HYPERLINK("https://stackoverflow.com/q/58148729", "58148729")</f>
        <v/>
      </c>
      <c r="B381" t="n">
        <v>0.326984126984127</v>
      </c>
    </row>
    <row r="382">
      <c r="A382">
        <f>HYPERLINK("https://stackoverflow.com/q/58182689", "58182689")</f>
        <v/>
      </c>
      <c r="B382" t="n">
        <v>0.2580209388720027</v>
      </c>
    </row>
    <row r="383">
      <c r="A383">
        <f>HYPERLINK("https://stackoverflow.com/q/58184044", "58184044")</f>
        <v/>
      </c>
      <c r="B383" t="n">
        <v>0.1826697892271663</v>
      </c>
    </row>
    <row r="384">
      <c r="A384">
        <f>HYPERLINK("https://stackoverflow.com/q/58222198", "58222198")</f>
        <v/>
      </c>
      <c r="B384" t="n">
        <v>0.253968253968254</v>
      </c>
    </row>
    <row r="385">
      <c r="A385">
        <f>HYPERLINK("https://stackoverflow.com/q/58289560", "58289560")</f>
        <v/>
      </c>
      <c r="B385" t="n">
        <v>0.2187557015143222</v>
      </c>
    </row>
    <row r="386">
      <c r="A386">
        <f>HYPERLINK("https://stackoverflow.com/q/58296033", "58296033")</f>
        <v/>
      </c>
      <c r="B386" t="n">
        <v>0.2925396825396825</v>
      </c>
    </row>
    <row r="387">
      <c r="A387">
        <f>HYPERLINK("https://stackoverflow.com/q/58307208", "58307208")</f>
        <v/>
      </c>
      <c r="B387" t="n">
        <v>0.3325234855847101</v>
      </c>
    </row>
    <row r="388">
      <c r="A388">
        <f>HYPERLINK("https://stackoverflow.com/q/58316719", "58316719")</f>
        <v/>
      </c>
      <c r="B388" t="n">
        <v>0.188375350140056</v>
      </c>
    </row>
    <row r="389">
      <c r="A389">
        <f>HYPERLINK("https://stackoverflow.com/q/58323730", "58323730")</f>
        <v/>
      </c>
      <c r="B389" t="n">
        <v>0.3059006211180125</v>
      </c>
    </row>
    <row r="390">
      <c r="A390">
        <f>HYPERLINK("https://stackoverflow.com/q/58325798", "58325798")</f>
        <v/>
      </c>
      <c r="B390" t="n">
        <v>0.3177420869728563</v>
      </c>
    </row>
    <row r="391">
      <c r="A391">
        <f>HYPERLINK("https://stackoverflow.com/q/58360160", "58360160")</f>
        <v/>
      </c>
      <c r="B391" t="n">
        <v>0.1663313212608988</v>
      </c>
    </row>
    <row r="392">
      <c r="A392">
        <f>HYPERLINK("https://stackoverflow.com/q/58372218", "58372218")</f>
        <v/>
      </c>
      <c r="B392" t="n">
        <v>0.3066202090592335</v>
      </c>
    </row>
    <row r="393">
      <c r="A393">
        <f>HYPERLINK("https://stackoverflow.com/q/58376301", "58376301")</f>
        <v/>
      </c>
      <c r="B393" t="n">
        <v>0.2033862433862434</v>
      </c>
    </row>
    <row r="394">
      <c r="A394">
        <f>HYPERLINK("https://stackoverflow.com/q/58416280", "58416280")</f>
        <v/>
      </c>
      <c r="B394" t="n">
        <v>0.3022308022308022</v>
      </c>
    </row>
    <row r="395">
      <c r="A395">
        <f>HYPERLINK("https://stackoverflow.com/q/58488121", "58488121")</f>
        <v/>
      </c>
      <c r="B395" t="n">
        <v>0.4131722340677564</v>
      </c>
    </row>
    <row r="396">
      <c r="A396">
        <f>HYPERLINK("https://stackoverflow.com/q/58632538", "58632538")</f>
        <v/>
      </c>
      <c r="B396" t="n">
        <v>0.2213500784929357</v>
      </c>
    </row>
    <row r="397">
      <c r="A397">
        <f>HYPERLINK("https://stackoverflow.com/q/58746612", "58746612")</f>
        <v/>
      </c>
      <c r="B397" t="n">
        <v>0.2718820861678005</v>
      </c>
    </row>
    <row r="398">
      <c r="A398">
        <f>HYPERLINK("https://stackoverflow.com/q/58748928", "58748928")</f>
        <v/>
      </c>
      <c r="B398" t="n">
        <v>0.2096171802054155</v>
      </c>
    </row>
    <row r="399">
      <c r="A399">
        <f>HYPERLINK("https://stackoverflow.com/q/58776201", "58776201")</f>
        <v/>
      </c>
      <c r="B399" t="n">
        <v>0.2608946608946609</v>
      </c>
    </row>
    <row r="400">
      <c r="A400">
        <f>HYPERLINK("https://stackoverflow.com/q/58790918", "58790918")</f>
        <v/>
      </c>
      <c r="B400" t="n">
        <v>0.4153439153439155</v>
      </c>
    </row>
    <row r="401">
      <c r="A401">
        <f>HYPERLINK("https://stackoverflow.com/q/58794905", "58794905")</f>
        <v/>
      </c>
      <c r="B401" t="n">
        <v>0.1937377690802348</v>
      </c>
    </row>
    <row r="402">
      <c r="A402">
        <f>HYPERLINK("https://stackoverflow.com/q/58802352", "58802352")</f>
        <v/>
      </c>
      <c r="B402" t="n">
        <v>0.218435998252512</v>
      </c>
    </row>
    <row r="403">
      <c r="A403">
        <f>HYPERLINK("https://stackoverflow.com/q/58822568", "58822568")</f>
        <v/>
      </c>
      <c r="B403" t="n">
        <v>0.2276711679696754</v>
      </c>
    </row>
    <row r="404">
      <c r="A404">
        <f>HYPERLINK("https://stackoverflow.com/q/58832626", "58832626")</f>
        <v/>
      </c>
      <c r="B404" t="n">
        <v>0.242553950419119</v>
      </c>
    </row>
    <row r="405">
      <c r="A405">
        <f>HYPERLINK("https://stackoverflow.com/q/58844302", "58844302")</f>
        <v/>
      </c>
      <c r="B405" t="n">
        <v>0.1995149911816579</v>
      </c>
    </row>
    <row r="406">
      <c r="A406">
        <f>HYPERLINK("https://stackoverflow.com/q/58846662", "58846662")</f>
        <v/>
      </c>
      <c r="B406" t="n">
        <v>0.2581291416242873</v>
      </c>
    </row>
    <row r="407">
      <c r="A407">
        <f>HYPERLINK("https://stackoverflow.com/q/58861074", "58861074")</f>
        <v/>
      </c>
      <c r="B407" t="n">
        <v>0.227437641723356</v>
      </c>
    </row>
    <row r="408">
      <c r="A408">
        <f>HYPERLINK("https://stackoverflow.com/q/58874315", "58874315")</f>
        <v/>
      </c>
      <c r="B408" t="n">
        <v>0.278941798941799</v>
      </c>
    </row>
    <row r="409">
      <c r="A409">
        <f>HYPERLINK("https://stackoverflow.com/q/58876011", "58876011")</f>
        <v/>
      </c>
      <c r="B409" t="n">
        <v>0.3611556982343499</v>
      </c>
    </row>
    <row r="410">
      <c r="A410">
        <f>HYPERLINK("https://stackoverflow.com/q/58885480", "58885480")</f>
        <v/>
      </c>
      <c r="B410" t="n">
        <v>0.212533498247784</v>
      </c>
    </row>
    <row r="411">
      <c r="A411">
        <f>HYPERLINK("https://stackoverflow.com/q/58904486", "58904486")</f>
        <v/>
      </c>
      <c r="B411" t="n">
        <v>0.3107511045655376</v>
      </c>
    </row>
    <row r="412">
      <c r="A412">
        <f>HYPERLINK("https://stackoverflow.com/q/58937485", "58937485")</f>
        <v/>
      </c>
      <c r="B412" t="n">
        <v>0.1993720565149137</v>
      </c>
    </row>
    <row r="413">
      <c r="A413">
        <f>HYPERLINK("https://stackoverflow.com/q/58940439", "58940439")</f>
        <v/>
      </c>
      <c r="B413" t="n">
        <v>0.2406554019457245</v>
      </c>
    </row>
    <row r="414">
      <c r="A414">
        <f>HYPERLINK("https://stackoverflow.com/q/58941104", "58941104")</f>
        <v/>
      </c>
      <c r="B414" t="n">
        <v>0.2531472359058566</v>
      </c>
    </row>
    <row r="415">
      <c r="A415">
        <f>HYPERLINK("https://stackoverflow.com/q/58956948", "58956948")</f>
        <v/>
      </c>
      <c r="B415" t="n">
        <v>0.2270258980785297</v>
      </c>
    </row>
    <row r="416">
      <c r="A416">
        <f>HYPERLINK("https://stackoverflow.com/q/58993188", "58993188")</f>
        <v/>
      </c>
      <c r="B416" t="n">
        <v>0.2629399585921325</v>
      </c>
    </row>
    <row r="417">
      <c r="A417">
        <f>HYPERLINK("https://stackoverflow.com/q/59018968", "59018968")</f>
        <v/>
      </c>
      <c r="B417" t="n">
        <v>0.1815612089584692</v>
      </c>
    </row>
    <row r="418">
      <c r="A418">
        <f>HYPERLINK("https://stackoverflow.com/q/59082961", "59082961")</f>
        <v/>
      </c>
      <c r="B418" t="n">
        <v>0.4243751140302865</v>
      </c>
    </row>
    <row r="419">
      <c r="A419">
        <f>HYPERLINK("https://stackoverflow.com/q/59150977", "59150977")</f>
        <v/>
      </c>
      <c r="B419" t="n">
        <v>0.2613296526340005</v>
      </c>
    </row>
    <row r="420">
      <c r="A420">
        <f>HYPERLINK("https://stackoverflow.com/q/59182574", "59182574")</f>
        <v/>
      </c>
      <c r="B420" t="n">
        <v>0.3083241048357328</v>
      </c>
    </row>
    <row r="421">
      <c r="A421">
        <f>HYPERLINK("https://stackoverflow.com/q/59220944", "59220944")</f>
        <v/>
      </c>
      <c r="B421" t="n">
        <v>0.2656746031746032</v>
      </c>
    </row>
    <row r="422">
      <c r="A422">
        <f>HYPERLINK("https://stackoverflow.com/q/59231120", "59231120")</f>
        <v/>
      </c>
      <c r="B422" t="n">
        <v>0.2095575818980074</v>
      </c>
    </row>
    <row r="423">
      <c r="A423">
        <f>HYPERLINK("https://stackoverflow.com/q/59236705", "59236705")</f>
        <v/>
      </c>
      <c r="B423" t="n">
        <v>0.3239141810570382</v>
      </c>
    </row>
    <row r="424">
      <c r="A424">
        <f>HYPERLINK("https://stackoverflow.com/q/59263581", "59263581")</f>
        <v/>
      </c>
      <c r="B424" t="n">
        <v>0.2263242375601927</v>
      </c>
    </row>
    <row r="425">
      <c r="A425">
        <f>HYPERLINK("https://stackoverflow.com/q/59271914", "59271914")</f>
        <v/>
      </c>
      <c r="B425" t="n">
        <v>0.2626430417128092</v>
      </c>
    </row>
    <row r="426">
      <c r="A426">
        <f>HYPERLINK("https://stackoverflow.com/q/59306454", "59306454")</f>
        <v/>
      </c>
      <c r="B426" t="n">
        <v>0.2096908939014202</v>
      </c>
    </row>
    <row r="427">
      <c r="A427">
        <f>HYPERLINK("https://stackoverflow.com/q/59349005", "59349005")</f>
        <v/>
      </c>
      <c r="B427" t="n">
        <v>0.2743386243386244</v>
      </c>
    </row>
    <row r="428">
      <c r="A428">
        <f>HYPERLINK("https://stackoverflow.com/q/59371835", "59371835")</f>
        <v/>
      </c>
      <c r="B428" t="n">
        <v>0.2658312447786132</v>
      </c>
    </row>
    <row r="429">
      <c r="A429">
        <f>HYPERLINK("https://stackoverflow.com/q/59399174", "59399174")</f>
        <v/>
      </c>
      <c r="B429" t="n">
        <v>0.2083842083842084</v>
      </c>
    </row>
    <row r="430">
      <c r="A430">
        <f>HYPERLINK("https://stackoverflow.com/q/59406878", "59406878")</f>
        <v/>
      </c>
      <c r="B430" t="n">
        <v>0.23421926910299</v>
      </c>
    </row>
    <row r="431">
      <c r="A431">
        <f>HYPERLINK("https://stackoverflow.com/q/59454538", "59454538")</f>
        <v/>
      </c>
      <c r="B431" t="n">
        <v>0.2211199294532628</v>
      </c>
    </row>
    <row r="432">
      <c r="A432">
        <f>HYPERLINK("https://stackoverflow.com/q/59533959", "59533959")</f>
        <v/>
      </c>
      <c r="B432" t="n">
        <v>0.3165881737310308</v>
      </c>
    </row>
    <row r="433">
      <c r="A433">
        <f>HYPERLINK("https://stackoverflow.com/q/59672677", "59672677")</f>
        <v/>
      </c>
      <c r="B433" t="n">
        <v>0.2780772686433065</v>
      </c>
    </row>
    <row r="434">
      <c r="A434">
        <f>HYPERLINK("https://stackoverflow.com/q/59784776", "59784776")</f>
        <v/>
      </c>
      <c r="B434" t="n">
        <v>0.2314118629908104</v>
      </c>
    </row>
    <row r="435">
      <c r="A435">
        <f>HYPERLINK("https://stackoverflow.com/q/59833955", "59833955")</f>
        <v/>
      </c>
      <c r="B435" t="n">
        <v>0.2387794198139025</v>
      </c>
    </row>
    <row r="436">
      <c r="A436">
        <f>HYPERLINK("https://stackoverflow.com/q/59834480", "59834480")</f>
        <v/>
      </c>
      <c r="B436" t="n">
        <v>0.3102292768959436</v>
      </c>
    </row>
    <row r="437">
      <c r="A437">
        <f>HYPERLINK("https://stackoverflow.com/q/59854316", "59854316")</f>
        <v/>
      </c>
      <c r="B437" t="n">
        <v>0.2183055040197897</v>
      </c>
    </row>
    <row r="438">
      <c r="A438">
        <f>HYPERLINK("https://stackoverflow.com/q/59873880", "59873880")</f>
        <v/>
      </c>
      <c r="B438" t="n">
        <v>0.246701090074584</v>
      </c>
    </row>
    <row r="439">
      <c r="A439">
        <f>HYPERLINK("https://stackoverflow.com/q/59926810", "59926810")</f>
        <v/>
      </c>
      <c r="B439" t="n">
        <v>0.2409381663113006</v>
      </c>
    </row>
    <row r="440">
      <c r="A440">
        <f>HYPERLINK("https://stackoverflow.com/q/59929281", "59929281")</f>
        <v/>
      </c>
      <c r="B440" t="n">
        <v>0.3031746031746032</v>
      </c>
    </row>
    <row r="441">
      <c r="A441">
        <f>HYPERLINK("https://stackoverflow.com/q/59932262", "59932262")</f>
        <v/>
      </c>
      <c r="B441" t="n">
        <v>0.2445887445887446</v>
      </c>
    </row>
    <row r="442">
      <c r="A442">
        <f>HYPERLINK("https://stackoverflow.com/q/60010596", "60010596")</f>
        <v/>
      </c>
      <c r="B442" t="n">
        <v>0.2009894867037725</v>
      </c>
    </row>
    <row r="443">
      <c r="A443">
        <f>HYPERLINK("https://stackoverflow.com/q/60177700", "60177700")</f>
        <v/>
      </c>
      <c r="B443" t="n">
        <v>0.1972417382253448</v>
      </c>
    </row>
    <row r="444">
      <c r="A444">
        <f>HYPERLINK("https://stackoverflow.com/q/60181728", "60181728")</f>
        <v/>
      </c>
      <c r="B444" t="n">
        <v>0.2160625444207534</v>
      </c>
    </row>
    <row r="445">
      <c r="A445">
        <f>HYPERLINK("https://stackoverflow.com/q/60209158", "60209158")</f>
        <v/>
      </c>
      <c r="B445" t="n">
        <v>0.1965452847805789</v>
      </c>
    </row>
    <row r="446">
      <c r="A446">
        <f>HYPERLINK("https://stackoverflow.com/q/60272262", "60272262")</f>
        <v/>
      </c>
      <c r="B446" t="n">
        <v>0.1792040487692662</v>
      </c>
    </row>
    <row r="447">
      <c r="A447">
        <f>HYPERLINK("https://stackoverflow.com/q/60429162", "60429162")</f>
        <v/>
      </c>
      <c r="B447" t="n">
        <v>0.2622309197651663</v>
      </c>
    </row>
    <row r="448">
      <c r="A448">
        <f>HYPERLINK("https://stackoverflow.com/q/60556908", "60556908")</f>
        <v/>
      </c>
      <c r="B448" t="n">
        <v>0.1793444650587508</v>
      </c>
    </row>
    <row r="449">
      <c r="A449">
        <f>HYPERLINK("https://stackoverflow.com/q/60763258", "60763258")</f>
        <v/>
      </c>
      <c r="B449" t="n">
        <v>0.2343966712898752</v>
      </c>
    </row>
    <row r="450">
      <c r="A450">
        <f>HYPERLINK("https://stackoverflow.com/q/60832887", "60832887")</f>
        <v/>
      </c>
      <c r="B450" t="n">
        <v>0.18868407578085</v>
      </c>
    </row>
    <row r="451">
      <c r="A451">
        <f>HYPERLINK("https://stackoverflow.com/q/60881924", "60881924")</f>
        <v/>
      </c>
      <c r="B451" t="n">
        <v>0.2471849138515806</v>
      </c>
    </row>
    <row r="452">
      <c r="A452">
        <f>HYPERLINK("https://stackoverflow.com/q/60973579", "60973579")</f>
        <v/>
      </c>
      <c r="B452" t="n">
        <v>0.2334656084656085</v>
      </c>
    </row>
    <row r="453">
      <c r="A453">
        <f>HYPERLINK("https://stackoverflow.com/q/61016498", "61016498")</f>
        <v/>
      </c>
      <c r="B453" t="n">
        <v>0.2829537612146308</v>
      </c>
    </row>
    <row r="454">
      <c r="A454">
        <f>HYPERLINK("https://stackoverflow.com/q/61094682", "61094682")</f>
        <v/>
      </c>
      <c r="B454" t="n">
        <v>0.2194616977225673</v>
      </c>
    </row>
    <row r="455">
      <c r="A455">
        <f>HYPERLINK("https://stackoverflow.com/q/61112343", "61112343")</f>
        <v/>
      </c>
      <c r="B455" t="n">
        <v>0.2244306418219462</v>
      </c>
    </row>
    <row r="456">
      <c r="A456">
        <f>HYPERLINK("https://stackoverflow.com/q/61123415", "61123415")</f>
        <v/>
      </c>
      <c r="B456" t="n">
        <v>0.2609599395313681</v>
      </c>
    </row>
    <row r="457">
      <c r="A457">
        <f>HYPERLINK("https://stackoverflow.com/q/61204978", "61204978")</f>
        <v/>
      </c>
      <c r="B457" t="n">
        <v>0.1822991822991823</v>
      </c>
    </row>
    <row r="458">
      <c r="A458">
        <f>HYPERLINK("https://stackoverflow.com/q/61221088", "61221088")</f>
        <v/>
      </c>
      <c r="B458" t="n">
        <v>0.2291316526610645</v>
      </c>
    </row>
    <row r="459">
      <c r="A459">
        <f>HYPERLINK("https://stackoverflow.com/q/61282234", "61282234")</f>
        <v/>
      </c>
      <c r="B459" t="n">
        <v>0.6105861280958557</v>
      </c>
    </row>
    <row r="460">
      <c r="A460">
        <f>HYPERLINK("https://stackoverflow.com/q/61282976", "61282976")</f>
        <v/>
      </c>
      <c r="B460" t="n">
        <v>0.1851136851136851</v>
      </c>
    </row>
    <row r="461">
      <c r="A461">
        <f>HYPERLINK("https://stackoverflow.com/q/61329104", "61329104")</f>
        <v/>
      </c>
      <c r="B461" t="n">
        <v>0.2976190476190477</v>
      </c>
    </row>
    <row r="462">
      <c r="A462">
        <f>HYPERLINK("https://stackoverflow.com/q/61343277", "61343277")</f>
        <v/>
      </c>
      <c r="B462" t="n">
        <v>0.4088079676314971</v>
      </c>
    </row>
    <row r="463">
      <c r="A463">
        <f>HYPERLINK("https://stackoverflow.com/q/61362602", "61362602")</f>
        <v/>
      </c>
      <c r="B463" t="n">
        <v>0.1845534233593935</v>
      </c>
    </row>
    <row r="464">
      <c r="A464">
        <f>HYPERLINK("https://stackoverflow.com/q/61363424", "61363424")</f>
        <v/>
      </c>
      <c r="B464" t="n">
        <v>0.3522045855379189</v>
      </c>
    </row>
    <row r="465">
      <c r="A465">
        <f>HYPERLINK("https://stackoverflow.com/q/61491488", "61491488")</f>
        <v/>
      </c>
      <c r="B465" t="n">
        <v>0.2767602767602768</v>
      </c>
    </row>
    <row r="466">
      <c r="A466">
        <f>HYPERLINK("https://stackoverflow.com/q/61660647", "61660647")</f>
        <v/>
      </c>
      <c r="B466" t="n">
        <v>0.1960695389266818</v>
      </c>
    </row>
    <row r="467">
      <c r="A467">
        <f>HYPERLINK("https://stackoverflow.com/q/61729009", "61729009")</f>
        <v/>
      </c>
      <c r="B467" t="n">
        <v>0.2815126050420169</v>
      </c>
    </row>
    <row r="468">
      <c r="A468">
        <f>HYPERLINK("https://stackoverflow.com/q/61731925", "61731925")</f>
        <v/>
      </c>
      <c r="B468" t="n">
        <v>0.21222810111699</v>
      </c>
    </row>
    <row r="469">
      <c r="A469">
        <f>HYPERLINK("https://stackoverflow.com/q/61790198", "61790198")</f>
        <v/>
      </c>
      <c r="B469" t="n">
        <v>0.1790890269151139</v>
      </c>
    </row>
    <row r="470">
      <c r="A470">
        <f>HYPERLINK("https://stackoverflow.com/q/61902973", "61902973")</f>
        <v/>
      </c>
      <c r="B470" t="n">
        <v>0.2226570993694282</v>
      </c>
    </row>
    <row r="471">
      <c r="A471">
        <f>HYPERLINK("https://stackoverflow.com/q/61903819", "61903819")</f>
        <v/>
      </c>
      <c r="B471" t="n">
        <v>0.2775271512113618</v>
      </c>
    </row>
    <row r="472">
      <c r="A472">
        <f>HYPERLINK("https://stackoverflow.com/q/62031387", "62031387")</f>
        <v/>
      </c>
      <c r="B472" t="n">
        <v>0.2028769841269841</v>
      </c>
    </row>
    <row r="473">
      <c r="A473">
        <f>HYPERLINK("https://stackoverflow.com/q/62036134", "62036134")</f>
        <v/>
      </c>
      <c r="B473" t="n">
        <v>0.2659698025551684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