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HYPERLINK("https://stackoverflow.com/q/8430681", "8430681")</f>
        <v/>
      </c>
      <c r="B2" t="n">
        <v>0.2025243832472748</v>
      </c>
    </row>
    <row r="3">
      <c r="A3">
        <f>HYPERLINK("https://stackoverflow.com/q/8430696", "8430696")</f>
        <v/>
      </c>
      <c r="B3" t="n">
        <v>0.1792489353464963</v>
      </c>
    </row>
    <row r="4">
      <c r="A4">
        <f>HYPERLINK("https://stackoverflow.com/q/9139207", "9139207")</f>
        <v/>
      </c>
      <c r="B4" t="n">
        <v>0.22452636968766</v>
      </c>
    </row>
    <row r="5">
      <c r="A5">
        <f>HYPERLINK("https://stackoverflow.com/q/10042002", "10042002")</f>
        <v/>
      </c>
      <c r="B5" t="n">
        <v>0.2674162257495591</v>
      </c>
    </row>
    <row r="6">
      <c r="A6">
        <f>HYPERLINK("https://stackoverflow.com/q/10247749", "10247749")</f>
        <v/>
      </c>
      <c r="B6" t="n">
        <v>0.2457701029129601</v>
      </c>
    </row>
    <row r="7">
      <c r="A7">
        <f>HYPERLINK("https://stackoverflow.com/q/10919857", "10919857")</f>
        <v/>
      </c>
      <c r="B7" t="n">
        <v>0.1832429174201326</v>
      </c>
    </row>
    <row r="8">
      <c r="A8">
        <f>HYPERLINK("https://stackoverflow.com/q/10930561", "10930561")</f>
        <v/>
      </c>
      <c r="B8" t="n">
        <v>0.1851164708307566</v>
      </c>
    </row>
    <row r="9">
      <c r="A9">
        <f>HYPERLINK("https://stackoverflow.com/q/13056153", "13056153")</f>
        <v/>
      </c>
      <c r="B9" t="n">
        <v>0.1877988143048384</v>
      </c>
    </row>
    <row r="10">
      <c r="A10">
        <f>HYPERLINK("https://stackoverflow.com/q/14281766", "14281766")</f>
        <v/>
      </c>
      <c r="B10" t="n">
        <v>0.2251082251082251</v>
      </c>
    </row>
    <row r="11">
      <c r="A11">
        <f>HYPERLINK("https://stackoverflow.com/q/15006547", "15006547")</f>
        <v/>
      </c>
      <c r="B11" t="n">
        <v>0.1977861319966583</v>
      </c>
    </row>
    <row r="12">
      <c r="A12">
        <f>HYPERLINK("https://stackoverflow.com/q/15045253", "15045253")</f>
        <v/>
      </c>
      <c r="B12" t="n">
        <v>0.2046528535078154</v>
      </c>
    </row>
    <row r="13">
      <c r="A13">
        <f>HYPERLINK("https://stackoverflow.com/q/15580847", "15580847")</f>
        <v/>
      </c>
      <c r="B13" t="n">
        <v>0.1904761904761905</v>
      </c>
    </row>
    <row r="14">
      <c r="A14">
        <f>HYPERLINK("https://stackoverflow.com/q/16911661", "16911661")</f>
        <v/>
      </c>
      <c r="B14" t="n">
        <v>0.2110874200426439</v>
      </c>
    </row>
    <row r="15">
      <c r="A15">
        <f>HYPERLINK("https://stackoverflow.com/q/18557198", "18557198")</f>
        <v/>
      </c>
      <c r="B15" t="n">
        <v>0.3061535116329637</v>
      </c>
    </row>
    <row r="16">
      <c r="A16">
        <f>HYPERLINK("https://stackoverflow.com/q/21042729", "21042729")</f>
        <v/>
      </c>
      <c r="B16" t="n">
        <v>0.2105565117613311</v>
      </c>
    </row>
    <row r="17">
      <c r="A17">
        <f>HYPERLINK("https://stackoverflow.com/q/22008343", "22008343")</f>
        <v/>
      </c>
      <c r="B17" t="n">
        <v>0.2603174603174604</v>
      </c>
    </row>
    <row r="18">
      <c r="A18">
        <f>HYPERLINK("https://stackoverflow.com/q/24617605", "24617605")</f>
        <v/>
      </c>
      <c r="B18" t="n">
        <v>0.2085385878489327</v>
      </c>
    </row>
    <row r="19">
      <c r="A19">
        <f>HYPERLINK("https://stackoverflow.com/q/24808967", "24808967")</f>
        <v/>
      </c>
      <c r="B19" t="n">
        <v>0.2065255731922399</v>
      </c>
    </row>
    <row r="20">
      <c r="A20">
        <f>HYPERLINK("https://stackoverflow.com/q/25615751", "25615751")</f>
        <v/>
      </c>
      <c r="B20" t="n">
        <v>0.19011949349028</v>
      </c>
    </row>
    <row r="21">
      <c r="A21">
        <f>HYPERLINK("https://stackoverflow.com/q/26226598", "26226598")</f>
        <v/>
      </c>
      <c r="B21" t="n">
        <v>0.5280045351473923</v>
      </c>
    </row>
    <row r="22">
      <c r="A22">
        <f>HYPERLINK("https://stackoverflow.com/q/27153271", "27153271")</f>
        <v/>
      </c>
      <c r="B22" t="n">
        <v>0.2196129593389868</v>
      </c>
    </row>
    <row r="23">
      <c r="A23">
        <f>HYPERLINK("https://stackoverflow.com/q/27398134", "27398134")</f>
        <v/>
      </c>
      <c r="B23" t="n">
        <v>0.200760116253074</v>
      </c>
    </row>
    <row r="24">
      <c r="A24">
        <f>HYPERLINK("https://stackoverflow.com/q/27426874", "27426874")</f>
        <v/>
      </c>
      <c r="B24" t="n">
        <v>0.206605222734255</v>
      </c>
    </row>
    <row r="25">
      <c r="A25">
        <f>HYPERLINK("https://stackoverflow.com/q/29658339", "29658339")</f>
        <v/>
      </c>
      <c r="B25" t="n">
        <v>0.2834467120181406</v>
      </c>
    </row>
    <row r="26">
      <c r="A26">
        <f>HYPERLINK("https://stackoverflow.com/q/29800320", "29800320")</f>
        <v/>
      </c>
      <c r="B26" t="n">
        <v>0.2307394502516454</v>
      </c>
    </row>
    <row r="27">
      <c r="A27">
        <f>HYPERLINK("https://stackoverflow.com/q/31052944", "31052944")</f>
        <v/>
      </c>
      <c r="B27" t="n">
        <v>0.2162410858063032</v>
      </c>
    </row>
    <row r="28">
      <c r="A28">
        <f>HYPERLINK("https://stackoverflow.com/q/31386733", "31386733")</f>
        <v/>
      </c>
      <c r="B28" t="n">
        <v>0.159297052154195</v>
      </c>
    </row>
    <row r="29">
      <c r="A29">
        <f>HYPERLINK("https://stackoverflow.com/q/31725790", "31725790")</f>
        <v/>
      </c>
      <c r="B29" t="n">
        <v>0.1704014939309057</v>
      </c>
    </row>
    <row r="30">
      <c r="A30">
        <f>HYPERLINK("https://stackoverflow.com/q/31967389", "31967389")</f>
        <v/>
      </c>
      <c r="B30" t="n">
        <v>0.2113429641519529</v>
      </c>
    </row>
    <row r="31">
      <c r="A31">
        <f>HYPERLINK("https://stackoverflow.com/q/32667656", "32667656")</f>
        <v/>
      </c>
      <c r="B31" t="n">
        <v>0.167178699436764</v>
      </c>
    </row>
    <row r="32">
      <c r="A32">
        <f>HYPERLINK("https://stackoverflow.com/q/32747702", "32747702")</f>
        <v/>
      </c>
      <c r="B32" t="n">
        <v>0.2142003754906981</v>
      </c>
    </row>
    <row r="33">
      <c r="A33">
        <f>HYPERLINK("https://stackoverflow.com/q/32791968", "32791968")</f>
        <v/>
      </c>
      <c r="B33" t="n">
        <v>0.2977867203219316</v>
      </c>
    </row>
    <row r="34">
      <c r="A34">
        <f>HYPERLINK("https://stackoverflow.com/q/34292278", "34292278")</f>
        <v/>
      </c>
      <c r="B34" t="n">
        <v>0.195978835978836</v>
      </c>
    </row>
    <row r="35">
      <c r="A35">
        <f>HYPERLINK("https://stackoverflow.com/q/34341952", "34341952")</f>
        <v/>
      </c>
      <c r="B35" t="n">
        <v>0.216998191681736</v>
      </c>
    </row>
    <row r="36">
      <c r="A36">
        <f>HYPERLINK("https://stackoverflow.com/q/34545785", "34545785")</f>
        <v/>
      </c>
      <c r="B36" t="n">
        <v>0.2092063492063493</v>
      </c>
    </row>
    <row r="37">
      <c r="A37">
        <f>HYPERLINK("https://stackoverflow.com/q/34679862", "34679862")</f>
        <v/>
      </c>
      <c r="B37" t="n">
        <v>0.1987789987789988</v>
      </c>
    </row>
    <row r="38">
      <c r="A38">
        <f>HYPERLINK("https://stackoverflow.com/q/34776120", "34776120")</f>
        <v/>
      </c>
      <c r="B38" t="n">
        <v>0.1648184387910415</v>
      </c>
    </row>
    <row r="39">
      <c r="A39">
        <f>HYPERLINK("https://stackoverflow.com/q/34823823", "34823823")</f>
        <v/>
      </c>
      <c r="B39" t="n">
        <v>0.2104805392476626</v>
      </c>
    </row>
    <row r="40">
      <c r="A40">
        <f>HYPERLINK("https://stackoverflow.com/q/35117639", "35117639")</f>
        <v/>
      </c>
      <c r="B40" t="n">
        <v>0.2196482196482197</v>
      </c>
    </row>
    <row r="41">
      <c r="A41">
        <f>HYPERLINK("https://stackoverflow.com/q/36070513", "36070513")</f>
        <v/>
      </c>
      <c r="B41" t="n">
        <v>0.2310628892907374</v>
      </c>
    </row>
    <row r="42">
      <c r="A42">
        <f>HYPERLINK("https://stackoverflow.com/q/37707699", "37707699")</f>
        <v/>
      </c>
      <c r="B42" t="n">
        <v>0.2255639097744361</v>
      </c>
    </row>
    <row r="43">
      <c r="A43">
        <f>HYPERLINK("https://stackoverflow.com/q/37916645", "37916645")</f>
        <v/>
      </c>
      <c r="B43" t="n">
        <v>0.2196482196482197</v>
      </c>
    </row>
    <row r="44">
      <c r="A44">
        <f>HYPERLINK("https://stackoverflow.com/q/38112943", "38112943")</f>
        <v/>
      </c>
      <c r="B44" t="n">
        <v>0.2213403880070547</v>
      </c>
    </row>
    <row r="45">
      <c r="A45">
        <f>HYPERLINK("https://stackoverflow.com/q/38264023", "38264023")</f>
        <v/>
      </c>
      <c r="B45" t="n">
        <v>0.2453102453102453</v>
      </c>
    </row>
    <row r="46">
      <c r="A46">
        <f>HYPERLINK("https://stackoverflow.com/q/39471301", "39471301")</f>
        <v/>
      </c>
      <c r="B46" t="n">
        <v>0.2431902802273173</v>
      </c>
    </row>
    <row r="47">
      <c r="A47">
        <f>HYPERLINK("https://stackoverflow.com/q/40525663", "40525663")</f>
        <v/>
      </c>
      <c r="B47" t="n">
        <v>0.1863127764767109</v>
      </c>
    </row>
    <row r="48">
      <c r="A48">
        <f>HYPERLINK("https://stackoverflow.com/q/40934677", "40934677")</f>
        <v/>
      </c>
      <c r="B48" t="n">
        <v>0.1955636955636956</v>
      </c>
    </row>
    <row r="49">
      <c r="A49">
        <f>HYPERLINK("https://stackoverflow.com/q/41088232", "41088232")</f>
        <v/>
      </c>
      <c r="B49" t="n">
        <v>0.1962711010330058</v>
      </c>
    </row>
    <row r="50">
      <c r="A50">
        <f>HYPERLINK("https://stackoverflow.com/q/41173895", "41173895")</f>
        <v/>
      </c>
      <c r="B50" t="n">
        <v>0.1872555785599264</v>
      </c>
    </row>
    <row r="51">
      <c r="A51">
        <f>HYPERLINK("https://stackoverflow.com/q/41351244", "41351244")</f>
        <v/>
      </c>
      <c r="B51" t="n">
        <v>0.2395382395382395</v>
      </c>
    </row>
    <row r="52">
      <c r="A52">
        <f>HYPERLINK("https://stackoverflow.com/q/41574944", "41574944")</f>
        <v/>
      </c>
      <c r="B52" t="n">
        <v>0.2914285714285715</v>
      </c>
    </row>
    <row r="53">
      <c r="A53">
        <f>HYPERLINK("https://stackoverflow.com/q/41803929", "41803929")</f>
        <v/>
      </c>
      <c r="B53" t="n">
        <v>0.2690854119425549</v>
      </c>
    </row>
    <row r="54">
      <c r="A54">
        <f>HYPERLINK("https://stackoverflow.com/q/41886336", "41886336")</f>
        <v/>
      </c>
      <c r="B54" t="n">
        <v>0.1767304860088365</v>
      </c>
    </row>
    <row r="55">
      <c r="A55">
        <f>HYPERLINK("https://stackoverflow.com/q/41905258", "41905258")</f>
        <v/>
      </c>
      <c r="B55" t="n">
        <v>0.1885325558794947</v>
      </c>
    </row>
    <row r="56">
      <c r="A56">
        <f>HYPERLINK("https://stackoverflow.com/q/41984603", "41984603")</f>
        <v/>
      </c>
      <c r="B56" t="n">
        <v>0.2108309990662932</v>
      </c>
    </row>
    <row r="57">
      <c r="A57">
        <f>HYPERLINK("https://stackoverflow.com/q/42010994", "42010994")</f>
        <v/>
      </c>
      <c r="B57" t="n">
        <v>0.2260702260702261</v>
      </c>
    </row>
    <row r="58">
      <c r="A58">
        <f>HYPERLINK("https://stackoverflow.com/q/42295539", "42295539")</f>
        <v/>
      </c>
      <c r="B58" t="n">
        <v>0.3605442176870749</v>
      </c>
    </row>
    <row r="59">
      <c r="A59">
        <f>HYPERLINK("https://stackoverflow.com/q/42705379", "42705379")</f>
        <v/>
      </c>
      <c r="B59" t="n">
        <v>0.2622309197651663</v>
      </c>
    </row>
    <row r="60">
      <c r="A60">
        <f>HYPERLINK("https://stackoverflow.com/q/42730602", "42730602")</f>
        <v/>
      </c>
      <c r="B60" t="n">
        <v>0.2053571428571428</v>
      </c>
    </row>
    <row r="61">
      <c r="A61">
        <f>HYPERLINK("https://stackoverflow.com/q/42914503", "42914503")</f>
        <v/>
      </c>
      <c r="B61" t="n">
        <v>0.2911609088079676</v>
      </c>
    </row>
    <row r="62">
      <c r="A62">
        <f>HYPERLINK("https://stackoverflow.com/q/42938295", "42938295")</f>
        <v/>
      </c>
      <c r="B62" t="n">
        <v>0.3018896447467876</v>
      </c>
    </row>
    <row r="63">
      <c r="A63">
        <f>HYPERLINK("https://stackoverflow.com/q/42996482", "42996482")</f>
        <v/>
      </c>
      <c r="B63" t="n">
        <v>0.2312925170068028</v>
      </c>
    </row>
    <row r="64">
      <c r="A64">
        <f>HYPERLINK("https://stackoverflow.com/q/43008145", "43008145")</f>
        <v/>
      </c>
      <c r="B64" t="n">
        <v>0.2698412698412699</v>
      </c>
    </row>
    <row r="65">
      <c r="A65">
        <f>HYPERLINK("https://stackoverflow.com/q/43033640", "43033640")</f>
        <v/>
      </c>
      <c r="B65" t="n">
        <v>0.2549728752260398</v>
      </c>
    </row>
    <row r="66">
      <c r="A66">
        <f>HYPERLINK("https://stackoverflow.com/q/43212275", "43212275")</f>
        <v/>
      </c>
      <c r="B66" t="n">
        <v>0.2930700735578785</v>
      </c>
    </row>
    <row r="67">
      <c r="A67">
        <f>HYPERLINK("https://stackoverflow.com/q/43261170", "43261170")</f>
        <v/>
      </c>
      <c r="B67" t="n">
        <v>0.1987301587301587</v>
      </c>
    </row>
    <row r="68">
      <c r="A68">
        <f>HYPERLINK("https://stackoverflow.com/q/43500546", "43500546")</f>
        <v/>
      </c>
      <c r="B68" t="n">
        <v>0.2315270935960591</v>
      </c>
    </row>
    <row r="69">
      <c r="A69">
        <f>HYPERLINK("https://stackoverflow.com/q/43529651", "43529651")</f>
        <v/>
      </c>
      <c r="B69" t="n">
        <v>0.2343802769334684</v>
      </c>
    </row>
    <row r="70">
      <c r="A70">
        <f>HYPERLINK("https://stackoverflow.com/q/43642384", "43642384")</f>
        <v/>
      </c>
      <c r="B70" t="n">
        <v>0.4157647907647908</v>
      </c>
    </row>
    <row r="71">
      <c r="A71">
        <f>HYPERLINK("https://stackoverflow.com/q/43667724", "43667724")</f>
        <v/>
      </c>
      <c r="B71" t="n">
        <v>0.3411172161172162</v>
      </c>
    </row>
    <row r="72">
      <c r="A72">
        <f>HYPERLINK("https://stackoverflow.com/q/43764771", "43764771")</f>
        <v/>
      </c>
      <c r="B72" t="n">
        <v>0.3677510608203678</v>
      </c>
    </row>
    <row r="73">
      <c r="A73">
        <f>HYPERLINK("https://stackoverflow.com/q/43919778", "43919778")</f>
        <v/>
      </c>
      <c r="B73" t="n">
        <v>0.2364163614163614</v>
      </c>
    </row>
    <row r="74">
      <c r="A74">
        <f>HYPERLINK("https://stackoverflow.com/q/43924709", "43924709")</f>
        <v/>
      </c>
      <c r="B74" t="n">
        <v>0.1888658845180585</v>
      </c>
    </row>
    <row r="75">
      <c r="A75">
        <f>HYPERLINK("https://stackoverflow.com/q/43947704", "43947704")</f>
        <v/>
      </c>
      <c r="B75" t="n">
        <v>0.22452636968766</v>
      </c>
    </row>
    <row r="76">
      <c r="A76">
        <f>HYPERLINK("https://stackoverflow.com/q/44005685", "44005685")</f>
        <v/>
      </c>
      <c r="B76" t="n">
        <v>0.2021978021978022</v>
      </c>
    </row>
    <row r="77">
      <c r="A77">
        <f>HYPERLINK("https://stackoverflow.com/q/44050836", "44050836")</f>
        <v/>
      </c>
      <c r="B77" t="n">
        <v>0.1765567765567766</v>
      </c>
    </row>
    <row r="78">
      <c r="A78">
        <f>HYPERLINK("https://stackoverflow.com/q/44070042", "44070042")</f>
        <v/>
      </c>
      <c r="B78" t="n">
        <v>0.2356215213358071</v>
      </c>
    </row>
    <row r="79">
      <c r="A79">
        <f>HYPERLINK("https://stackoverflow.com/q/44073389", "44073389")</f>
        <v/>
      </c>
      <c r="B79" t="n">
        <v>0.1956916099773243</v>
      </c>
    </row>
    <row r="80">
      <c r="A80">
        <f>HYPERLINK("https://stackoverflow.com/q/44076048", "44076048")</f>
        <v/>
      </c>
      <c r="B80" t="n">
        <v>0.2128851540616247</v>
      </c>
    </row>
    <row r="81">
      <c r="A81">
        <f>HYPERLINK("https://stackoverflow.com/q/44165995", "44165995")</f>
        <v/>
      </c>
      <c r="B81" t="n">
        <v>0.2404467960023516</v>
      </c>
    </row>
    <row r="82">
      <c r="A82">
        <f>HYPERLINK("https://stackoverflow.com/q/44267227", "44267227")</f>
        <v/>
      </c>
      <c r="B82" t="n">
        <v>0.3310384394721744</v>
      </c>
    </row>
    <row r="83">
      <c r="A83">
        <f>HYPERLINK("https://stackoverflow.com/q/44272066", "44272066")</f>
        <v/>
      </c>
      <c r="B83" t="n">
        <v>0.2610229276895944</v>
      </c>
    </row>
    <row r="84">
      <c r="A84">
        <f>HYPERLINK("https://stackoverflow.com/q/44285870", "44285870")</f>
        <v/>
      </c>
      <c r="B84" t="n">
        <v>0.3050642479213909</v>
      </c>
    </row>
    <row r="85">
      <c r="A85">
        <f>HYPERLINK("https://stackoverflow.com/q/44335833", "44335833")</f>
        <v/>
      </c>
      <c r="B85" t="n">
        <v>0.2428266178266179</v>
      </c>
    </row>
    <row r="86">
      <c r="A86">
        <f>HYPERLINK("https://stackoverflow.com/q/44360062", "44360062")</f>
        <v/>
      </c>
      <c r="B86" t="n">
        <v>0.3109581181870339</v>
      </c>
    </row>
    <row r="87">
      <c r="A87">
        <f>HYPERLINK("https://stackoverflow.com/q/44375912", "44375912")</f>
        <v/>
      </c>
      <c r="B87" t="n">
        <v>0.202172096908939</v>
      </c>
    </row>
    <row r="88">
      <c r="A88">
        <f>HYPERLINK("https://stackoverflow.com/q/44407451", "44407451")</f>
        <v/>
      </c>
      <c r="B88" t="n">
        <v>0.2547332185886403</v>
      </c>
    </row>
    <row r="89">
      <c r="A89">
        <f>HYPERLINK("https://stackoverflow.com/q/44442208", "44442208")</f>
        <v/>
      </c>
      <c r="B89" t="n">
        <v>0.2691305377872542</v>
      </c>
    </row>
    <row r="90">
      <c r="A90">
        <f>HYPERLINK("https://stackoverflow.com/q/44526400", "44526400")</f>
        <v/>
      </c>
      <c r="B90" t="n">
        <v>0.3102574363078566</v>
      </c>
    </row>
    <row r="91">
      <c r="A91">
        <f>HYPERLINK("https://stackoverflow.com/q/44532598", "44532598")</f>
        <v/>
      </c>
      <c r="B91" t="n">
        <v>0.2624970386164416</v>
      </c>
    </row>
    <row r="92">
      <c r="A92">
        <f>HYPERLINK("https://stackoverflow.com/q/44590497", "44590497")</f>
        <v/>
      </c>
      <c r="B92" t="n">
        <v>0.2406746031746032</v>
      </c>
    </row>
    <row r="93">
      <c r="A93">
        <f>HYPERLINK("https://stackoverflow.com/q/44727285", "44727285")</f>
        <v/>
      </c>
      <c r="B93" t="n">
        <v>0.180848295602394</v>
      </c>
    </row>
    <row r="94">
      <c r="A94">
        <f>HYPERLINK("https://stackoverflow.com/q/44767791", "44767791")</f>
        <v/>
      </c>
      <c r="B94" t="n">
        <v>0.2270813087139618</v>
      </c>
    </row>
    <row r="95">
      <c r="A95">
        <f>HYPERLINK("https://stackoverflow.com/q/44800423", "44800423")</f>
        <v/>
      </c>
      <c r="B95" t="n">
        <v>0.2475716654821132</v>
      </c>
    </row>
    <row r="96">
      <c r="A96">
        <f>HYPERLINK("https://stackoverflow.com/q/44879191", "44879191")</f>
        <v/>
      </c>
      <c r="B96" t="n">
        <v>0.1974506974506975</v>
      </c>
    </row>
    <row r="97">
      <c r="A97">
        <f>HYPERLINK("https://stackoverflow.com/q/44956629", "44956629")</f>
        <v/>
      </c>
      <c r="B97" t="n">
        <v>0.2899619941873463</v>
      </c>
    </row>
    <row r="98">
      <c r="A98">
        <f>HYPERLINK("https://stackoverflow.com/q/44974408", "44974408")</f>
        <v/>
      </c>
      <c r="B98" t="n">
        <v>0.3743993010048057</v>
      </c>
    </row>
    <row r="99">
      <c r="A99">
        <f>HYPERLINK("https://stackoverflow.com/q/44980903", "44980903")</f>
        <v/>
      </c>
      <c r="B99" t="n">
        <v>0.385932150638033</v>
      </c>
    </row>
    <row r="100">
      <c r="A100">
        <f>HYPERLINK("https://stackoverflow.com/q/45004378", "45004378")</f>
        <v/>
      </c>
      <c r="B100" t="n">
        <v>0.3651755651755653</v>
      </c>
    </row>
    <row r="101">
      <c r="A101">
        <f>HYPERLINK("https://stackoverflow.com/q/45336337", "45336337")</f>
        <v/>
      </c>
      <c r="B101" t="n">
        <v>0.2004862004862005</v>
      </c>
    </row>
    <row r="102">
      <c r="A102">
        <f>HYPERLINK("https://stackoverflow.com/q/45545220", "45545220")</f>
        <v/>
      </c>
      <c r="B102" t="n">
        <v>0.2451737451737452</v>
      </c>
    </row>
    <row r="103">
      <c r="A103">
        <f>HYPERLINK("https://stackoverflow.com/q/45555483", "45555483")</f>
        <v/>
      </c>
      <c r="B103" t="n">
        <v>0.2186318972033258</v>
      </c>
    </row>
    <row r="104">
      <c r="A104">
        <f>HYPERLINK("https://stackoverflow.com/q/45709701", "45709701")</f>
        <v/>
      </c>
      <c r="B104" t="n">
        <v>0.3525396825396826</v>
      </c>
    </row>
    <row r="105">
      <c r="A105">
        <f>HYPERLINK("https://stackoverflow.com/q/45722513", "45722513")</f>
        <v/>
      </c>
      <c r="B105" t="n">
        <v>0.2270258980785297</v>
      </c>
    </row>
    <row r="106">
      <c r="A106">
        <f>HYPERLINK("https://stackoverflow.com/q/45723760", "45723760")</f>
        <v/>
      </c>
      <c r="B106" t="n">
        <v>0.2059143292020005</v>
      </c>
    </row>
    <row r="107">
      <c r="A107">
        <f>HYPERLINK("https://stackoverflow.com/q/45740520", "45740520")</f>
        <v/>
      </c>
      <c r="B107" t="n">
        <v>0.4085213032581455</v>
      </c>
    </row>
    <row r="108">
      <c r="A108">
        <f>HYPERLINK("https://stackoverflow.com/q/45748997", "45748997")</f>
        <v/>
      </c>
      <c r="B108" t="n">
        <v>0.2505562972852693</v>
      </c>
    </row>
    <row r="109">
      <c r="A109">
        <f>HYPERLINK("https://stackoverflow.com/q/45766911", "45766911")</f>
        <v/>
      </c>
      <c r="B109" t="n">
        <v>0.188861985472155</v>
      </c>
    </row>
    <row r="110">
      <c r="A110">
        <f>HYPERLINK("https://stackoverflow.com/q/45901296", "45901296")</f>
        <v/>
      </c>
      <c r="B110" t="n">
        <v>0.2846902201740912</v>
      </c>
    </row>
    <row r="111">
      <c r="A111">
        <f>HYPERLINK("https://stackoverflow.com/q/46077840", "46077840")</f>
        <v/>
      </c>
      <c r="B111" t="n">
        <v>0.219421101774043</v>
      </c>
    </row>
    <row r="112">
      <c r="A112">
        <f>HYPERLINK("https://stackoverflow.com/q/46090082", "46090082")</f>
        <v/>
      </c>
      <c r="B112" t="n">
        <v>0.1884411884411885</v>
      </c>
    </row>
    <row r="113">
      <c r="A113">
        <f>HYPERLINK("https://stackoverflow.com/q/46193704", "46193704")</f>
        <v/>
      </c>
      <c r="B113" t="n">
        <v>0.1830832789736899</v>
      </c>
    </row>
    <row r="114">
      <c r="A114">
        <f>HYPERLINK("https://stackoverflow.com/q/46227182", "46227182")</f>
        <v/>
      </c>
      <c r="B114" t="n">
        <v>0.2958152958152958</v>
      </c>
    </row>
    <row r="115">
      <c r="A115">
        <f>HYPERLINK("https://stackoverflow.com/q/46236405", "46236405")</f>
        <v/>
      </c>
      <c r="B115" t="n">
        <v>0.2596371882086168</v>
      </c>
    </row>
    <row r="116">
      <c r="A116">
        <f>HYPERLINK("https://stackoverflow.com/q/46271988", "46271988")</f>
        <v/>
      </c>
      <c r="B116" t="n">
        <v>0.1885225885225885</v>
      </c>
    </row>
    <row r="117">
      <c r="A117">
        <f>HYPERLINK("https://stackoverflow.com/q/46378576", "46378576")</f>
        <v/>
      </c>
      <c r="B117" t="n">
        <v>0.2500426693975081</v>
      </c>
    </row>
    <row r="118">
      <c r="A118">
        <f>HYPERLINK("https://stackoverflow.com/q/46453448", "46453448")</f>
        <v/>
      </c>
      <c r="B118" t="n">
        <v>0.2711184090494436</v>
      </c>
    </row>
    <row r="119">
      <c r="A119">
        <f>HYPERLINK("https://stackoverflow.com/q/46537440", "46537440")</f>
        <v/>
      </c>
      <c r="B119" t="n">
        <v>0.2270258980785297</v>
      </c>
    </row>
    <row r="120">
      <c r="A120">
        <f>HYPERLINK("https://stackoverflow.com/q/46550925", "46550925")</f>
        <v/>
      </c>
      <c r="B120" t="n">
        <v>0.3746031746031747</v>
      </c>
    </row>
    <row r="121">
      <c r="A121">
        <f>HYPERLINK("https://stackoverflow.com/q/46565154", "46565154")</f>
        <v/>
      </c>
      <c r="B121" t="n">
        <v>0.219047619047619</v>
      </c>
    </row>
    <row r="122">
      <c r="A122">
        <f>HYPERLINK("https://stackoverflow.com/q/46574894", "46574894")</f>
        <v/>
      </c>
      <c r="B122" t="n">
        <v>0.2094214029697901</v>
      </c>
    </row>
    <row r="123">
      <c r="A123">
        <f>HYPERLINK("https://stackoverflow.com/q/46606062", "46606062")</f>
        <v/>
      </c>
      <c r="B123" t="n">
        <v>0.3457743457743457</v>
      </c>
    </row>
    <row r="124">
      <c r="A124">
        <f>HYPERLINK("https://stackoverflow.com/q/46614237", "46614237")</f>
        <v/>
      </c>
      <c r="B124" t="n">
        <v>0.2301587301587302</v>
      </c>
    </row>
    <row r="125">
      <c r="A125">
        <f>HYPERLINK("https://stackoverflow.com/q/46636237", "46636237")</f>
        <v/>
      </c>
      <c r="B125" t="n">
        <v>0.2706992706992707</v>
      </c>
    </row>
    <row r="126">
      <c r="A126">
        <f>HYPERLINK("https://stackoverflow.com/q/46739891", "46739891")</f>
        <v/>
      </c>
      <c r="B126" t="n">
        <v>0.1746031746031746</v>
      </c>
    </row>
    <row r="127">
      <c r="A127">
        <f>HYPERLINK("https://stackoverflow.com/q/46798235", "46798235")</f>
        <v/>
      </c>
      <c r="B127" t="n">
        <v>0.2718505123568415</v>
      </c>
    </row>
    <row r="128">
      <c r="A128">
        <f>HYPERLINK("https://stackoverflow.com/q/46801400", "46801400")</f>
        <v/>
      </c>
      <c r="B128" t="n">
        <v>0.3276384345086635</v>
      </c>
    </row>
    <row r="129">
      <c r="A129">
        <f>HYPERLINK("https://stackoverflow.com/q/46837399", "46837399")</f>
        <v/>
      </c>
      <c r="B129" t="n">
        <v>0.1825396825396825</v>
      </c>
    </row>
    <row r="130">
      <c r="A130">
        <f>HYPERLINK("https://stackoverflow.com/q/46866935", "46866935")</f>
        <v/>
      </c>
      <c r="B130" t="n">
        <v>0.3002486135016256</v>
      </c>
    </row>
    <row r="131">
      <c r="A131">
        <f>HYPERLINK("https://stackoverflow.com/q/46921029", "46921029")</f>
        <v/>
      </c>
      <c r="B131" t="n">
        <v>0.4165266106442577</v>
      </c>
    </row>
    <row r="132">
      <c r="A132">
        <f>HYPERLINK("https://stackoverflow.com/q/46974480", "46974480")</f>
        <v/>
      </c>
      <c r="B132" t="n">
        <v>0.2832341269841271</v>
      </c>
    </row>
    <row r="133">
      <c r="A133">
        <f>HYPERLINK("https://stackoverflow.com/q/46978829", "46978829")</f>
        <v/>
      </c>
      <c r="B133" t="n">
        <v>0.2291316526610645</v>
      </c>
    </row>
    <row r="134">
      <c r="A134">
        <f>HYPERLINK("https://stackoverflow.com/q/47013716", "47013716")</f>
        <v/>
      </c>
      <c r="B134" t="n">
        <v>0.2136351808482956</v>
      </c>
    </row>
    <row r="135">
      <c r="A135">
        <f>HYPERLINK("https://stackoverflow.com/q/47025667", "47025667")</f>
        <v/>
      </c>
      <c r="B135" t="n">
        <v>0.2063492063492063</v>
      </c>
    </row>
    <row r="136">
      <c r="A136">
        <f>HYPERLINK("https://stackoverflow.com/q/47296300", "47296300")</f>
        <v/>
      </c>
      <c r="B136" t="n">
        <v>0.1708152958152959</v>
      </c>
    </row>
    <row r="137">
      <c r="A137">
        <f>HYPERLINK("https://stackoverflow.com/q/47345382", "47345382")</f>
        <v/>
      </c>
      <c r="B137" t="n">
        <v>0.1965552178318136</v>
      </c>
    </row>
    <row r="138">
      <c r="A138">
        <f>HYPERLINK("https://stackoverflow.com/q/47432384", "47432384")</f>
        <v/>
      </c>
      <c r="B138" t="n">
        <v>0.2553287981859411</v>
      </c>
    </row>
    <row r="139">
      <c r="A139">
        <f>HYPERLINK("https://stackoverflow.com/q/47451392", "47451392")</f>
        <v/>
      </c>
      <c r="B139" t="n">
        <v>0.2178513917644353</v>
      </c>
    </row>
    <row r="140">
      <c r="A140">
        <f>HYPERLINK("https://stackoverflow.com/q/47518599", "47518599")</f>
        <v/>
      </c>
      <c r="B140" t="n">
        <v>0.4281263907432133</v>
      </c>
    </row>
    <row r="141">
      <c r="A141">
        <f>HYPERLINK("https://stackoverflow.com/q/47520197", "47520197")</f>
        <v/>
      </c>
      <c r="B141" t="n">
        <v>0.3261578604044358</v>
      </c>
    </row>
    <row r="142">
      <c r="A142">
        <f>HYPERLINK("https://stackoverflow.com/q/47522277", "47522277")</f>
        <v/>
      </c>
      <c r="B142" t="n">
        <v>0.2038754895897753</v>
      </c>
    </row>
    <row r="143">
      <c r="A143">
        <f>HYPERLINK("https://stackoverflow.com/q/47706182", "47706182")</f>
        <v/>
      </c>
      <c r="B143" t="n">
        <v>0.3868555686737505</v>
      </c>
    </row>
    <row r="144">
      <c r="A144">
        <f>HYPERLINK("https://stackoverflow.com/q/47749485", "47749485")</f>
        <v/>
      </c>
      <c r="B144" t="n">
        <v>0.2662951705504897</v>
      </c>
    </row>
    <row r="145">
      <c r="A145">
        <f>HYPERLINK("https://stackoverflow.com/q/47764200", "47764200")</f>
        <v/>
      </c>
      <c r="B145" t="n">
        <v>0.209217823675655</v>
      </c>
    </row>
    <row r="146">
      <c r="A146">
        <f>HYPERLINK("https://stackoverflow.com/q/47820165", "47820165")</f>
        <v/>
      </c>
      <c r="B146" t="n">
        <v>0.4595616024187453</v>
      </c>
    </row>
    <row r="147">
      <c r="A147">
        <f>HYPERLINK("https://stackoverflow.com/q/47820479", "47820479")</f>
        <v/>
      </c>
      <c r="B147" t="n">
        <v>0.2380952380952381</v>
      </c>
    </row>
    <row r="148">
      <c r="A148">
        <f>HYPERLINK("https://stackoverflow.com/q/47823345", "47823345")</f>
        <v/>
      </c>
      <c r="B148" t="n">
        <v>0.3143828960155491</v>
      </c>
    </row>
    <row r="149">
      <c r="A149">
        <f>HYPERLINK("https://stackoverflow.com/q/48054534", "48054534")</f>
        <v/>
      </c>
      <c r="B149" t="n">
        <v>0.3035469331765628</v>
      </c>
    </row>
    <row r="150">
      <c r="A150">
        <f>HYPERLINK("https://stackoverflow.com/q/48267239", "48267239")</f>
        <v/>
      </c>
      <c r="B150" t="n">
        <v>0.2574244751664107</v>
      </c>
    </row>
    <row r="151">
      <c r="A151">
        <f>HYPERLINK("https://stackoverflow.com/q/48287957", "48287957")</f>
        <v/>
      </c>
      <c r="B151" t="n">
        <v>0.2387853692201519</v>
      </c>
    </row>
    <row r="152">
      <c r="A152">
        <f>HYPERLINK("https://stackoverflow.com/q/48291882", "48291882")</f>
        <v/>
      </c>
      <c r="B152" t="n">
        <v>0.2624970386164416</v>
      </c>
    </row>
    <row r="153">
      <c r="A153">
        <f>HYPERLINK("https://stackoverflow.com/q/48342522", "48342522")</f>
        <v/>
      </c>
      <c r="B153" t="n">
        <v>0.1936968023924546</v>
      </c>
    </row>
    <row r="154">
      <c r="A154">
        <f>HYPERLINK("https://stackoverflow.com/q/48591858", "48591858")</f>
        <v/>
      </c>
      <c r="B154" t="n">
        <v>0.2014285714285714</v>
      </c>
    </row>
    <row r="155">
      <c r="A155">
        <f>HYPERLINK("https://stackoverflow.com/q/48602318", "48602318")</f>
        <v/>
      </c>
      <c r="B155" t="n">
        <v>0.281506980302161</v>
      </c>
    </row>
    <row r="156">
      <c r="A156">
        <f>HYPERLINK("https://stackoverflow.com/q/48642274", "48642274")</f>
        <v/>
      </c>
      <c r="B156" t="n">
        <v>0.2022084195997239</v>
      </c>
    </row>
    <row r="157">
      <c r="A157">
        <f>HYPERLINK("https://stackoverflow.com/q/48646795", "48646795")</f>
        <v/>
      </c>
      <c r="B157" t="n">
        <v>0.2492063492063492</v>
      </c>
    </row>
    <row r="158">
      <c r="A158">
        <f>HYPERLINK("https://stackoverflow.com/q/48736701", "48736701")</f>
        <v/>
      </c>
      <c r="B158" t="n">
        <v>0.3465488759606406</v>
      </c>
    </row>
    <row r="159">
      <c r="A159">
        <f>HYPERLINK("https://stackoverflow.com/q/48752410", "48752410")</f>
        <v/>
      </c>
      <c r="B159" t="n">
        <v>0.2052910052910053</v>
      </c>
    </row>
    <row r="160">
      <c r="A160">
        <f>HYPERLINK("https://stackoverflow.com/q/48805877", "48805877")</f>
        <v/>
      </c>
      <c r="B160" t="n">
        <v>0.1632653061224489</v>
      </c>
    </row>
    <row r="161">
      <c r="A161">
        <f>HYPERLINK("https://stackoverflow.com/q/48842439", "48842439")</f>
        <v/>
      </c>
      <c r="B161" t="n">
        <v>0.1851073762838469</v>
      </c>
    </row>
    <row r="162">
      <c r="A162">
        <f>HYPERLINK("https://stackoverflow.com/q/48933290", "48933290")</f>
        <v/>
      </c>
      <c r="B162" t="n">
        <v>0.320593149540518</v>
      </c>
    </row>
    <row r="163">
      <c r="A163">
        <f>HYPERLINK("https://stackoverflow.com/q/48981236", "48981236")</f>
        <v/>
      </c>
      <c r="B163" t="n">
        <v>0.3273809523809523</v>
      </c>
    </row>
    <row r="164">
      <c r="A164">
        <f>HYPERLINK("https://stackoverflow.com/q/48997601", "48997601")</f>
        <v/>
      </c>
      <c r="B164" t="n">
        <v>0.2493121693121693</v>
      </c>
    </row>
    <row r="165">
      <c r="A165">
        <f>HYPERLINK("https://stackoverflow.com/q/49020892", "49020892")</f>
        <v/>
      </c>
      <c r="B165" t="n">
        <v>0.2426303854875284</v>
      </c>
    </row>
    <row r="166">
      <c r="A166">
        <f>HYPERLINK("https://stackoverflow.com/q/49164897", "49164897")</f>
        <v/>
      </c>
      <c r="B166" t="n">
        <v>0.4152313407632558</v>
      </c>
    </row>
    <row r="167">
      <c r="A167">
        <f>HYPERLINK("https://stackoverflow.com/q/49172417", "49172417")</f>
        <v/>
      </c>
      <c r="B167" t="n">
        <v>0.2126022126022126</v>
      </c>
    </row>
    <row r="168">
      <c r="A168">
        <f>HYPERLINK("https://stackoverflow.com/q/49249899", "49249899")</f>
        <v/>
      </c>
      <c r="B168" t="n">
        <v>0.2299498746867168</v>
      </c>
    </row>
    <row r="169">
      <c r="A169">
        <f>HYPERLINK("https://stackoverflow.com/q/49301986", "49301986")</f>
        <v/>
      </c>
      <c r="B169" t="n">
        <v>0.236331569664903</v>
      </c>
    </row>
    <row r="170">
      <c r="A170">
        <f>HYPERLINK("https://stackoverflow.com/q/49326074", "49326074")</f>
        <v/>
      </c>
      <c r="B170" t="n">
        <v>0.198941798941799</v>
      </c>
    </row>
    <row r="171">
      <c r="A171">
        <f>HYPERLINK("https://stackoverflow.com/q/49409218", "49409218")</f>
        <v/>
      </c>
      <c r="B171" t="n">
        <v>0.2354497354497355</v>
      </c>
    </row>
    <row r="172">
      <c r="A172">
        <f>HYPERLINK("https://stackoverflow.com/q/49412482", "49412482")</f>
        <v/>
      </c>
      <c r="B172" t="n">
        <v>0.3988233988233988</v>
      </c>
    </row>
    <row r="173">
      <c r="A173">
        <f>HYPERLINK("https://stackoverflow.com/q/49419372", "49419372")</f>
        <v/>
      </c>
      <c r="B173" t="n">
        <v>0.3429232804232805</v>
      </c>
    </row>
    <row r="174">
      <c r="A174">
        <f>HYPERLINK("https://stackoverflow.com/q/49550965", "49550965")</f>
        <v/>
      </c>
      <c r="B174" t="n">
        <v>0.2350557244174266</v>
      </c>
    </row>
    <row r="175">
      <c r="A175">
        <f>HYPERLINK("https://stackoverflow.com/q/49563870", "49563870")</f>
        <v/>
      </c>
      <c r="B175" t="n">
        <v>0.2155388471177945</v>
      </c>
    </row>
    <row r="176">
      <c r="A176">
        <f>HYPERLINK("https://stackoverflow.com/q/49580441", "49580441")</f>
        <v/>
      </c>
      <c r="B176" t="n">
        <v>0.2459589340323285</v>
      </c>
    </row>
    <row r="177">
      <c r="A177">
        <f>HYPERLINK("https://stackoverflow.com/q/49675462", "49675462")</f>
        <v/>
      </c>
      <c r="B177" t="n">
        <v>0.2066326530612245</v>
      </c>
    </row>
    <row r="178">
      <c r="A178">
        <f>HYPERLINK("https://stackoverflow.com/q/49717039", "49717039")</f>
        <v/>
      </c>
      <c r="B178" t="n">
        <v>0.298941798941799</v>
      </c>
    </row>
    <row r="179">
      <c r="A179">
        <f>HYPERLINK("https://stackoverflow.com/q/49770636", "49770636")</f>
        <v/>
      </c>
      <c r="B179" t="n">
        <v>0.2558441558441559</v>
      </c>
    </row>
    <row r="180">
      <c r="A180">
        <f>HYPERLINK("https://stackoverflow.com/q/49772445", "49772445")</f>
        <v/>
      </c>
      <c r="B180" t="n">
        <v>0.222639933166249</v>
      </c>
    </row>
    <row r="181">
      <c r="A181">
        <f>HYPERLINK("https://stackoverflow.com/q/49891856", "49891856")</f>
        <v/>
      </c>
      <c r="B181" t="n">
        <v>0.3873218077039733</v>
      </c>
    </row>
    <row r="182">
      <c r="A182">
        <f>HYPERLINK("https://stackoverflow.com/q/49897894", "49897894")</f>
        <v/>
      </c>
      <c r="B182" t="n">
        <v>0.2686798296554395</v>
      </c>
    </row>
    <row r="183">
      <c r="A183">
        <f>HYPERLINK("https://stackoverflow.com/q/49913681", "49913681")</f>
        <v/>
      </c>
      <c r="B183" t="n">
        <v>0.1812366737739872</v>
      </c>
    </row>
    <row r="184">
      <c r="A184">
        <f>HYPERLINK("https://stackoverflow.com/q/49928032", "49928032")</f>
        <v/>
      </c>
      <c r="B184" t="n">
        <v>0.2243867243867244</v>
      </c>
    </row>
    <row r="185">
      <c r="A185">
        <f>HYPERLINK("https://stackoverflow.com/q/49956884", "49956884")</f>
        <v/>
      </c>
      <c r="B185" t="n">
        <v>0.1829931972789116</v>
      </c>
    </row>
    <row r="186">
      <c r="A186">
        <f>HYPERLINK("https://stackoverflow.com/q/49986234", "49986234")</f>
        <v/>
      </c>
      <c r="B186" t="n">
        <v>0.1976101301943999</v>
      </c>
    </row>
    <row r="187">
      <c r="A187">
        <f>HYPERLINK("https://stackoverflow.com/q/49988947", "49988947")</f>
        <v/>
      </c>
      <c r="B187" t="n">
        <v>0.2500543596434008</v>
      </c>
    </row>
    <row r="188">
      <c r="A188">
        <f>HYPERLINK("https://stackoverflow.com/q/50013399", "50013399")</f>
        <v/>
      </c>
      <c r="B188" t="n">
        <v>0.4047619047619049</v>
      </c>
    </row>
    <row r="189">
      <c r="A189">
        <f>HYPERLINK("https://stackoverflow.com/q/50031163", "50031163")</f>
        <v/>
      </c>
      <c r="B189" t="n">
        <v>0.2564847077042199</v>
      </c>
    </row>
    <row r="190">
      <c r="A190">
        <f>HYPERLINK("https://stackoverflow.com/q/50038246", "50038246")</f>
        <v/>
      </c>
      <c r="B190" t="n">
        <v>0.2477499590901653</v>
      </c>
    </row>
    <row r="191">
      <c r="A191">
        <f>HYPERLINK("https://stackoverflow.com/q/50130435", "50130435")</f>
        <v/>
      </c>
      <c r="B191" t="n">
        <v>0.3073903396484042</v>
      </c>
    </row>
    <row r="192">
      <c r="A192">
        <f>HYPERLINK("https://stackoverflow.com/q/50194352", "50194352")</f>
        <v/>
      </c>
      <c r="B192" t="n">
        <v>0.1885714285714286</v>
      </c>
    </row>
    <row r="193">
      <c r="A193">
        <f>HYPERLINK("https://stackoverflow.com/q/50247924", "50247924")</f>
        <v/>
      </c>
      <c r="B193" t="n">
        <v>0.2424414210128497</v>
      </c>
    </row>
    <row r="194">
      <c r="A194">
        <f>HYPERLINK("https://stackoverflow.com/q/50326783", "50326783")</f>
        <v/>
      </c>
      <c r="B194" t="n">
        <v>0.1613361762615494</v>
      </c>
    </row>
    <row r="195">
      <c r="A195">
        <f>HYPERLINK("https://stackoverflow.com/q/50415065", "50415065")</f>
        <v/>
      </c>
      <c r="B195" t="n">
        <v>0.2731415998742732</v>
      </c>
    </row>
    <row r="196">
      <c r="A196">
        <f>HYPERLINK("https://stackoverflow.com/q/50447594", "50447594")</f>
        <v/>
      </c>
      <c r="B196" t="n">
        <v>0.2333142092178237</v>
      </c>
    </row>
    <row r="197">
      <c r="A197">
        <f>HYPERLINK("https://stackoverflow.com/q/50454105", "50454105")</f>
        <v/>
      </c>
      <c r="B197" t="n">
        <v>0.2862493311931515</v>
      </c>
    </row>
    <row r="198">
      <c r="A198">
        <f>HYPERLINK("https://stackoverflow.com/q/50462355", "50462355")</f>
        <v/>
      </c>
      <c r="B198" t="n">
        <v>0.169047619047619</v>
      </c>
    </row>
    <row r="199">
      <c r="A199">
        <f>HYPERLINK("https://stackoverflow.com/q/50529981", "50529981")</f>
        <v/>
      </c>
      <c r="B199" t="n">
        <v>0.2933771209633279</v>
      </c>
    </row>
    <row r="200">
      <c r="A200">
        <f>HYPERLINK("https://stackoverflow.com/q/50582355", "50582355")</f>
        <v/>
      </c>
      <c r="B200" t="n">
        <v>0.232643899310566</v>
      </c>
    </row>
    <row r="201">
      <c r="A201">
        <f>HYPERLINK("https://stackoverflow.com/q/50641477", "50641477")</f>
        <v/>
      </c>
      <c r="B201" t="n">
        <v>0.3156966490299825</v>
      </c>
    </row>
    <row r="202">
      <c r="A202">
        <f>HYPERLINK("https://stackoverflow.com/q/50701731", "50701731")</f>
        <v/>
      </c>
      <c r="B202" t="n">
        <v>0.2958311529740102</v>
      </c>
    </row>
    <row r="203">
      <c r="A203">
        <f>HYPERLINK("https://stackoverflow.com/q/50710541", "50710541")</f>
        <v/>
      </c>
      <c r="B203" t="n">
        <v>0.2883831998876247</v>
      </c>
    </row>
    <row r="204">
      <c r="A204">
        <f>HYPERLINK("https://stackoverflow.com/q/50718804", "50718804")</f>
        <v/>
      </c>
      <c r="B204" t="n">
        <v>0.3283004258614015</v>
      </c>
    </row>
    <row r="205">
      <c r="A205">
        <f>HYPERLINK("https://stackoverflow.com/q/50822695", "50822695")</f>
        <v/>
      </c>
      <c r="B205" t="n">
        <v>0.1809964726631393</v>
      </c>
    </row>
    <row r="206">
      <c r="A206">
        <f>HYPERLINK("https://stackoverflow.com/q/50823383", "50823383")</f>
        <v/>
      </c>
      <c r="B206" t="n">
        <v>0.2308446012149716</v>
      </c>
    </row>
    <row r="207">
      <c r="A207">
        <f>HYPERLINK("https://stackoverflow.com/q/50825507", "50825507")</f>
        <v/>
      </c>
      <c r="B207" t="n">
        <v>0.2074363992172212</v>
      </c>
    </row>
    <row r="208">
      <c r="A208">
        <f>HYPERLINK("https://stackoverflow.com/q/50856027", "50856027")</f>
        <v/>
      </c>
      <c r="B208" t="n">
        <v>0.1941043083900227</v>
      </c>
    </row>
    <row r="209">
      <c r="A209">
        <f>HYPERLINK("https://stackoverflow.com/q/50874376", "50874376")</f>
        <v/>
      </c>
      <c r="B209" t="n">
        <v>0.2922733831824741</v>
      </c>
    </row>
    <row r="210">
      <c r="A210">
        <f>HYPERLINK("https://stackoverflow.com/q/50877919", "50877919")</f>
        <v/>
      </c>
      <c r="B210" t="n">
        <v>0.2186020607073239</v>
      </c>
    </row>
    <row r="211">
      <c r="A211">
        <f>HYPERLINK("https://stackoverflow.com/q/50877966", "50877966")</f>
        <v/>
      </c>
      <c r="B211" t="n">
        <v>0.1851190476190477</v>
      </c>
    </row>
    <row r="212">
      <c r="A212">
        <f>HYPERLINK("https://stackoverflow.com/q/51028474", "51028474")</f>
        <v/>
      </c>
      <c r="B212" t="n">
        <v>0.242447516641065</v>
      </c>
    </row>
    <row r="213">
      <c r="A213">
        <f>HYPERLINK("https://stackoverflow.com/q/51033320", "51033320")</f>
        <v/>
      </c>
      <c r="B213" t="n">
        <v>0.2369337979094077</v>
      </c>
    </row>
    <row r="214">
      <c r="A214">
        <f>HYPERLINK("https://stackoverflow.com/q/51086790", "51086790")</f>
        <v/>
      </c>
      <c r="B214" t="n">
        <v>0.4128555712714129</v>
      </c>
    </row>
    <row r="215">
      <c r="A215">
        <f>HYPERLINK("https://stackoverflow.com/q/51105421", "51105421")</f>
        <v/>
      </c>
      <c r="B215" t="n">
        <v>0.3336356764928194</v>
      </c>
    </row>
    <row r="216">
      <c r="A216">
        <f>HYPERLINK("https://stackoverflow.com/q/51110466", "51110466")</f>
        <v/>
      </c>
      <c r="B216" t="n">
        <v>0.254891103728313</v>
      </c>
    </row>
    <row r="217">
      <c r="A217">
        <f>HYPERLINK("https://stackoverflow.com/q/51175074", "51175074")</f>
        <v/>
      </c>
      <c r="B217" t="n">
        <v>0.2137287663603454</v>
      </c>
    </row>
    <row r="218">
      <c r="A218">
        <f>HYPERLINK("https://stackoverflow.com/q/51230134", "51230134")</f>
        <v/>
      </c>
      <c r="B218" t="n">
        <v>0.1819807735300693</v>
      </c>
    </row>
    <row r="219">
      <c r="A219">
        <f>HYPERLINK("https://stackoverflow.com/q/51306484", "51306484")</f>
        <v/>
      </c>
      <c r="B219" t="n">
        <v>0.3753306878306879</v>
      </c>
    </row>
    <row r="220">
      <c r="A220">
        <f>HYPERLINK("https://stackoverflow.com/q/51364441", "51364441")</f>
        <v/>
      </c>
      <c r="B220" t="n">
        <v>0.2144041696280502</v>
      </c>
    </row>
    <row r="221">
      <c r="A221">
        <f>HYPERLINK("https://stackoverflow.com/q/51364575", "51364575")</f>
        <v/>
      </c>
      <c r="B221" t="n">
        <v>0.2086167800453515</v>
      </c>
    </row>
    <row r="222">
      <c r="A222">
        <f>HYPERLINK("https://stackoverflow.com/q/51381376", "51381376")</f>
        <v/>
      </c>
      <c r="B222" t="n">
        <v>0.2722689075630252</v>
      </c>
    </row>
    <row r="223">
      <c r="A223">
        <f>HYPERLINK("https://stackoverflow.com/q/51464538", "51464538")</f>
        <v/>
      </c>
      <c r="B223" t="n">
        <v>0.2167919799498747</v>
      </c>
    </row>
    <row r="224">
      <c r="A224">
        <f>HYPERLINK("https://stackoverflow.com/q/51529636", "51529636")</f>
        <v/>
      </c>
      <c r="B224" t="n">
        <v>0.2299319727891157</v>
      </c>
    </row>
    <row r="225">
      <c r="A225">
        <f>HYPERLINK("https://stackoverflow.com/q/51555502", "51555502")</f>
        <v/>
      </c>
      <c r="B225" t="n">
        <v>0.2074363992172212</v>
      </c>
    </row>
    <row r="226">
      <c r="A226">
        <f>HYPERLINK("https://stackoverflow.com/q/51572657", "51572657")</f>
        <v/>
      </c>
      <c r="B226" t="n">
        <v>0.2652270210409746</v>
      </c>
    </row>
    <row r="227">
      <c r="A227">
        <f>HYPERLINK("https://stackoverflow.com/q/51596007", "51596007")</f>
        <v/>
      </c>
      <c r="B227" t="n">
        <v>0.2209624590576971</v>
      </c>
    </row>
    <row r="228">
      <c r="A228">
        <f>HYPERLINK("https://stackoverflow.com/q/51652025", "51652025")</f>
        <v/>
      </c>
      <c r="B228" t="n">
        <v>0.1991951710261569</v>
      </c>
    </row>
    <row r="229">
      <c r="A229">
        <f>HYPERLINK("https://stackoverflow.com/q/51675435", "51675435")</f>
        <v/>
      </c>
      <c r="B229" t="n">
        <v>0.2256542256542257</v>
      </c>
    </row>
    <row r="230">
      <c r="A230">
        <f>HYPERLINK("https://stackoverflow.com/q/51731481", "51731481")</f>
        <v/>
      </c>
      <c r="B230" t="n">
        <v>0.2616902616902617</v>
      </c>
    </row>
    <row r="231">
      <c r="A231">
        <f>HYPERLINK("https://stackoverflow.com/q/51831600", "51831600")</f>
        <v/>
      </c>
      <c r="B231" t="n">
        <v>0.1941391941391942</v>
      </c>
    </row>
    <row r="232">
      <c r="A232">
        <f>HYPERLINK("https://stackoverflow.com/q/51847975", "51847975")</f>
        <v/>
      </c>
      <c r="B232" t="n">
        <v>0.2145725760183592</v>
      </c>
    </row>
    <row r="233">
      <c r="A233">
        <f>HYPERLINK("https://stackoverflow.com/q/51881224", "51881224")</f>
        <v/>
      </c>
      <c r="B233" t="n">
        <v>0.3324890239783857</v>
      </c>
    </row>
    <row r="234">
      <c r="A234">
        <f>HYPERLINK("https://stackoverflow.com/q/51885130", "51885130")</f>
        <v/>
      </c>
      <c r="B234" t="n">
        <v>0.2405002405002405</v>
      </c>
    </row>
    <row r="235">
      <c r="A235">
        <f>HYPERLINK("https://stackoverflow.com/q/51973789", "51973789")</f>
        <v/>
      </c>
      <c r="B235" t="n">
        <v>0.1705146705146705</v>
      </c>
    </row>
    <row r="236">
      <c r="A236">
        <f>HYPERLINK("https://stackoverflow.com/q/51993959", "51993959")</f>
        <v/>
      </c>
      <c r="B236" t="n">
        <v>0.3239141810570382</v>
      </c>
    </row>
    <row r="237">
      <c r="A237">
        <f>HYPERLINK("https://stackoverflow.com/q/52023042", "52023042")</f>
        <v/>
      </c>
      <c r="B237" t="n">
        <v>0.3350970017636685</v>
      </c>
    </row>
    <row r="238">
      <c r="A238">
        <f>HYPERLINK("https://stackoverflow.com/q/52054618", "52054618")</f>
        <v/>
      </c>
      <c r="B238" t="n">
        <v>0.1989043404972609</v>
      </c>
    </row>
    <row r="239">
      <c r="A239">
        <f>HYPERLINK("https://stackoverflow.com/q/52088852", "52088852")</f>
        <v/>
      </c>
      <c r="B239" t="n">
        <v>0.197307615029134</v>
      </c>
    </row>
    <row r="240">
      <c r="A240">
        <f>HYPERLINK("https://stackoverflow.com/q/52205799", "52205799")</f>
        <v/>
      </c>
      <c r="B240" t="n">
        <v>0.2500575109270762</v>
      </c>
    </row>
    <row r="241">
      <c r="A241">
        <f>HYPERLINK("https://stackoverflow.com/q/52213181", "52213181")</f>
        <v/>
      </c>
      <c r="B241" t="n">
        <v>0.2387218045112783</v>
      </c>
    </row>
    <row r="242">
      <c r="A242">
        <f>HYPERLINK("https://stackoverflow.com/q/52264141", "52264141")</f>
        <v/>
      </c>
      <c r="B242" t="n">
        <v>0.1931535666475426</v>
      </c>
    </row>
    <row r="243">
      <c r="A243">
        <f>HYPERLINK("https://stackoverflow.com/q/52406753", "52406753")</f>
        <v/>
      </c>
      <c r="B243" t="n">
        <v>0.206605222734255</v>
      </c>
    </row>
    <row r="244">
      <c r="A244">
        <f>HYPERLINK("https://stackoverflow.com/q/52441440", "52441440")</f>
        <v/>
      </c>
      <c r="B244" t="n">
        <v>0.1759834368530021</v>
      </c>
    </row>
    <row r="245">
      <c r="A245">
        <f>HYPERLINK("https://stackoverflow.com/q/52486527", "52486527")</f>
        <v/>
      </c>
      <c r="B245" t="n">
        <v>0.1831662489557226</v>
      </c>
    </row>
    <row r="246">
      <c r="A246">
        <f>HYPERLINK("https://stackoverflow.com/q/52605791", "52605791")</f>
        <v/>
      </c>
      <c r="B246" t="n">
        <v>0.2274550845979417</v>
      </c>
    </row>
    <row r="247">
      <c r="A247">
        <f>HYPERLINK("https://stackoverflow.com/q/52772128", "52772128")</f>
        <v/>
      </c>
      <c r="B247" t="n">
        <v>0.3065255731922399</v>
      </c>
    </row>
    <row r="248">
      <c r="A248">
        <f>HYPERLINK("https://stackoverflow.com/q/52776119", "52776119")</f>
        <v/>
      </c>
      <c r="B248" t="n">
        <v>0.306984126984127</v>
      </c>
    </row>
    <row r="249">
      <c r="A249">
        <f>HYPERLINK("https://stackoverflow.com/q/52814608", "52814608")</f>
        <v/>
      </c>
      <c r="B249" t="n">
        <v>0.2282394439257185</v>
      </c>
    </row>
    <row r="250">
      <c r="A250">
        <f>HYPERLINK("https://stackoverflow.com/q/52816757", "52816757")</f>
        <v/>
      </c>
      <c r="B250" t="n">
        <v>0.1887340301974449</v>
      </c>
    </row>
    <row r="251">
      <c r="A251">
        <f>HYPERLINK("https://stackoverflow.com/q/52831801", "52831801")</f>
        <v/>
      </c>
      <c r="B251" t="n">
        <v>0.2779761904761905</v>
      </c>
    </row>
    <row r="252">
      <c r="A252">
        <f>HYPERLINK("https://stackoverflow.com/q/52904363", "52904363")</f>
        <v/>
      </c>
      <c r="B252" t="n">
        <v>0.188375350140056</v>
      </c>
    </row>
    <row r="253">
      <c r="A253">
        <f>HYPERLINK("https://stackoverflow.com/q/52917737", "52917737")</f>
        <v/>
      </c>
      <c r="B253" t="n">
        <v>0.2512930265739255</v>
      </c>
    </row>
    <row r="254">
      <c r="A254">
        <f>HYPERLINK("https://stackoverflow.com/q/52919137", "52919137")</f>
        <v/>
      </c>
      <c r="B254" t="n">
        <v>0.1827903091060986</v>
      </c>
    </row>
    <row r="255">
      <c r="A255">
        <f>HYPERLINK("https://stackoverflow.com/q/52923228", "52923228")</f>
        <v/>
      </c>
      <c r="B255" t="n">
        <v>0.2053184910327768</v>
      </c>
    </row>
    <row r="256">
      <c r="A256">
        <f>HYPERLINK("https://stackoverflow.com/q/52939680", "52939680")</f>
        <v/>
      </c>
      <c r="B256" t="n">
        <v>0.1795634920634921</v>
      </c>
    </row>
    <row r="257">
      <c r="A257">
        <f>HYPERLINK("https://stackoverflow.com/q/53161038", "53161038")</f>
        <v/>
      </c>
      <c r="B257" t="n">
        <v>0.2038046770871198</v>
      </c>
    </row>
    <row r="258">
      <c r="A258">
        <f>HYPERLINK("https://stackoverflow.com/q/53195363", "53195363")</f>
        <v/>
      </c>
      <c r="B258" t="n">
        <v>0.2454881495977387</v>
      </c>
    </row>
    <row r="259">
      <c r="A259">
        <f>HYPERLINK("https://stackoverflow.com/q/53199680", "53199680")</f>
        <v/>
      </c>
      <c r="B259" t="n">
        <v>0.2012617012617013</v>
      </c>
    </row>
    <row r="260">
      <c r="A260">
        <f>HYPERLINK("https://stackoverflow.com/q/53207169", "53207169")</f>
        <v/>
      </c>
      <c r="B260" t="n">
        <v>0.3458569972331441</v>
      </c>
    </row>
    <row r="261">
      <c r="A261">
        <f>HYPERLINK("https://stackoverflow.com/q/53244788", "53244788")</f>
        <v/>
      </c>
      <c r="B261" t="n">
        <v>0.2157738095238095</v>
      </c>
    </row>
    <row r="262">
      <c r="A262">
        <f>HYPERLINK("https://stackoverflow.com/q/53267924", "53267924")</f>
        <v/>
      </c>
      <c r="B262" t="n">
        <v>0.2577475434618292</v>
      </c>
    </row>
    <row r="263">
      <c r="A263">
        <f>HYPERLINK("https://stackoverflow.com/q/53287555", "53287555")</f>
        <v/>
      </c>
      <c r="B263" t="n">
        <v>0.2248137350178167</v>
      </c>
    </row>
    <row r="264">
      <c r="A264">
        <f>HYPERLINK("https://stackoverflow.com/q/53288846", "53288846")</f>
        <v/>
      </c>
      <c r="B264" t="n">
        <v>0.3111984855104122</v>
      </c>
    </row>
    <row r="265">
      <c r="A265">
        <f>HYPERLINK("https://stackoverflow.com/q/53305663", "53305663")</f>
        <v/>
      </c>
      <c r="B265" t="n">
        <v>0.3164784814269351</v>
      </c>
    </row>
    <row r="266">
      <c r="A266">
        <f>HYPERLINK("https://stackoverflow.com/q/53326262", "53326262")</f>
        <v/>
      </c>
      <c r="B266" t="n">
        <v>0.3152557319223986</v>
      </c>
    </row>
    <row r="267">
      <c r="A267">
        <f>HYPERLINK("https://stackoverflow.com/q/53486490", "53486490")</f>
        <v/>
      </c>
      <c r="B267" t="n">
        <v>0.2639455782312925</v>
      </c>
    </row>
    <row r="268">
      <c r="A268">
        <f>HYPERLINK("https://stackoverflow.com/q/53577204", "53577204")</f>
        <v/>
      </c>
      <c r="B268" t="n">
        <v>0.2950710108604847</v>
      </c>
    </row>
    <row r="269">
      <c r="A269">
        <f>HYPERLINK("https://stackoverflow.com/q/53662108", "53662108")</f>
        <v/>
      </c>
      <c r="B269" t="n">
        <v>0.2995522995522996</v>
      </c>
    </row>
    <row r="270">
      <c r="A270">
        <f>HYPERLINK("https://stackoverflow.com/q/53742356", "53742356")</f>
        <v/>
      </c>
      <c r="B270" t="n">
        <v>0.3335720253013487</v>
      </c>
    </row>
    <row r="271">
      <c r="A271">
        <f>HYPERLINK("https://stackoverflow.com/q/53826899", "53826899")</f>
        <v/>
      </c>
      <c r="B271" t="n">
        <v>0.2857142857142858</v>
      </c>
    </row>
    <row r="272">
      <c r="A272">
        <f>HYPERLINK("https://stackoverflow.com/q/53862192", "53862192")</f>
        <v/>
      </c>
      <c r="B272" t="n">
        <v>0.2151067323481116</v>
      </c>
    </row>
    <row r="273">
      <c r="A273">
        <f>HYPERLINK("https://stackoverflow.com/q/53884595", "53884595")</f>
        <v/>
      </c>
      <c r="B273" t="n">
        <v>0.1741071428571428</v>
      </c>
    </row>
    <row r="274">
      <c r="A274">
        <f>HYPERLINK("https://stackoverflow.com/q/53916396", "53916396")</f>
        <v/>
      </c>
      <c r="B274" t="n">
        <v>0.2514806917791993</v>
      </c>
    </row>
    <row r="275">
      <c r="A275">
        <f>HYPERLINK("https://stackoverflow.com/q/53937189", "53937189")</f>
        <v/>
      </c>
      <c r="B275" t="n">
        <v>0.3691703485517919</v>
      </c>
    </row>
    <row r="276">
      <c r="A276">
        <f>HYPERLINK("https://stackoverflow.com/q/53961151", "53961151")</f>
        <v/>
      </c>
      <c r="B276" t="n">
        <v>0.2011183261183261</v>
      </c>
    </row>
    <row r="277">
      <c r="A277">
        <f>HYPERLINK("https://stackoverflow.com/q/54042741", "54042741")</f>
        <v/>
      </c>
      <c r="B277" t="n">
        <v>0.2665190107050572</v>
      </c>
    </row>
    <row r="278">
      <c r="A278">
        <f>HYPERLINK("https://stackoverflow.com/q/54045187", "54045187")</f>
        <v/>
      </c>
      <c r="B278" t="n">
        <v>0.2834467120181406</v>
      </c>
    </row>
    <row r="279">
      <c r="A279">
        <f>HYPERLINK("https://stackoverflow.com/q/54068351", "54068351")</f>
        <v/>
      </c>
      <c r="B279" t="n">
        <v>0.2313179953629392</v>
      </c>
    </row>
    <row r="280">
      <c r="A280">
        <f>HYPERLINK("https://stackoverflow.com/q/54118895", "54118895")</f>
        <v/>
      </c>
      <c r="B280" t="n">
        <v>0.2339544513457557</v>
      </c>
    </row>
    <row r="281">
      <c r="A281">
        <f>HYPERLINK("https://stackoverflow.com/q/54138914", "54138914")</f>
        <v/>
      </c>
      <c r="B281" t="n">
        <v>0.2209821428571428</v>
      </c>
    </row>
    <row r="282">
      <c r="A282">
        <f>HYPERLINK("https://stackoverflow.com/q/54192453", "54192453")</f>
        <v/>
      </c>
      <c r="B282" t="n">
        <v>0.2698412698412699</v>
      </c>
    </row>
    <row r="283">
      <c r="A283">
        <f>HYPERLINK("https://stackoverflow.com/q/54235734", "54235734")</f>
        <v/>
      </c>
      <c r="B283" t="n">
        <v>0.2447971781305115</v>
      </c>
    </row>
    <row r="284">
      <c r="A284">
        <f>HYPERLINK("https://stackoverflow.com/q/54248770", "54248770")</f>
        <v/>
      </c>
      <c r="B284" t="n">
        <v>0.3527905785970303</v>
      </c>
    </row>
    <row r="285">
      <c r="A285">
        <f>HYPERLINK("https://stackoverflow.com/q/54271510", "54271510")</f>
        <v/>
      </c>
      <c r="B285" t="n">
        <v>0.275292608625942</v>
      </c>
    </row>
    <row r="286">
      <c r="A286">
        <f>HYPERLINK("https://stackoverflow.com/q/54321038", "54321038")</f>
        <v/>
      </c>
      <c r="B286" t="n">
        <v>0.1911196911196911</v>
      </c>
    </row>
    <row r="287">
      <c r="A287">
        <f>HYPERLINK("https://stackoverflow.com/q/54365658", "54365658")</f>
        <v/>
      </c>
      <c r="B287" t="n">
        <v>0.2292250233426705</v>
      </c>
    </row>
    <row r="288">
      <c r="A288">
        <f>HYPERLINK("https://stackoverflow.com/q/54392707", "54392707")</f>
        <v/>
      </c>
      <c r="B288" t="n">
        <v>0.312912430889959</v>
      </c>
    </row>
    <row r="289">
      <c r="A289">
        <f>HYPERLINK("https://stackoverflow.com/q/54406837", "54406837")</f>
        <v/>
      </c>
      <c r="B289" t="n">
        <v>0.2017483321831148</v>
      </c>
    </row>
    <row r="290">
      <c r="A290">
        <f>HYPERLINK("https://stackoverflow.com/q/54472908", "54472908")</f>
        <v/>
      </c>
      <c r="B290" t="n">
        <v>0.2668067226890756</v>
      </c>
    </row>
    <row r="291">
      <c r="A291">
        <f>HYPERLINK("https://stackoverflow.com/q/54532079", "54532079")</f>
        <v/>
      </c>
      <c r="B291" t="n">
        <v>0.212533498247784</v>
      </c>
    </row>
    <row r="292">
      <c r="A292">
        <f>HYPERLINK("https://stackoverflow.com/q/54554531", "54554531")</f>
        <v/>
      </c>
      <c r="B292" t="n">
        <v>0.2316602316602316</v>
      </c>
    </row>
    <row r="293">
      <c r="A293">
        <f>HYPERLINK("https://stackoverflow.com/q/54575273", "54575273")</f>
        <v/>
      </c>
      <c r="B293" t="n">
        <v>0.2503607503607503</v>
      </c>
    </row>
    <row r="294">
      <c r="A294">
        <f>HYPERLINK("https://stackoverflow.com/q/54577431", "54577431")</f>
        <v/>
      </c>
      <c r="B294" t="n">
        <v>0.2213868003341687</v>
      </c>
    </row>
    <row r="295">
      <c r="A295">
        <f>HYPERLINK("https://stackoverflow.com/q/54577461", "54577461")</f>
        <v/>
      </c>
      <c r="B295" t="n">
        <v>0.1960652805723228</v>
      </c>
    </row>
    <row r="296">
      <c r="A296">
        <f>HYPERLINK("https://stackoverflow.com/q/54666018", "54666018")</f>
        <v/>
      </c>
      <c r="B296" t="n">
        <v>0.1786344167296548</v>
      </c>
    </row>
    <row r="297">
      <c r="A297">
        <f>HYPERLINK("https://stackoverflow.com/q/54688078", "54688078")</f>
        <v/>
      </c>
      <c r="B297" t="n">
        <v>0.1768707482993197</v>
      </c>
    </row>
    <row r="298">
      <c r="A298">
        <f>HYPERLINK("https://stackoverflow.com/q/54757002", "54757002")</f>
        <v/>
      </c>
      <c r="B298" t="n">
        <v>0.2246435297282754</v>
      </c>
    </row>
    <row r="299">
      <c r="A299">
        <f>HYPERLINK("https://stackoverflow.com/q/54773028", "54773028")</f>
        <v/>
      </c>
      <c r="B299" t="n">
        <v>0.1936507936507936</v>
      </c>
    </row>
    <row r="300">
      <c r="A300">
        <f>HYPERLINK("https://stackoverflow.com/q/54900592", "54900592")</f>
        <v/>
      </c>
      <c r="B300" t="n">
        <v>0.2863897331982438</v>
      </c>
    </row>
    <row r="301">
      <c r="A301">
        <f>HYPERLINK("https://stackoverflow.com/q/54936924", "54936924")</f>
        <v/>
      </c>
      <c r="B301" t="n">
        <v>0.1989417989417989</v>
      </c>
    </row>
    <row r="302">
      <c r="A302">
        <f>HYPERLINK("https://stackoverflow.com/q/54937175", "54937175")</f>
        <v/>
      </c>
      <c r="B302" t="n">
        <v>0.3290343915343915</v>
      </c>
    </row>
    <row r="303">
      <c r="A303">
        <f>HYPERLINK("https://stackoverflow.com/q/55005441", "55005441")</f>
        <v/>
      </c>
      <c r="B303" t="n">
        <v>0.3652753282382913</v>
      </c>
    </row>
    <row r="304">
      <c r="A304">
        <f>HYPERLINK("https://stackoverflow.com/q/55006077", "55006077")</f>
        <v/>
      </c>
      <c r="B304" t="n">
        <v>0.2209211553473849</v>
      </c>
    </row>
    <row r="305">
      <c r="A305">
        <f>HYPERLINK("https://stackoverflow.com/q/55104440", "55104440")</f>
        <v/>
      </c>
      <c r="B305" t="n">
        <v>0.3435804701627487</v>
      </c>
    </row>
    <row r="306">
      <c r="A306">
        <f>HYPERLINK("https://stackoverflow.com/q/55118699", "55118699")</f>
        <v/>
      </c>
      <c r="B306" t="n">
        <v>0.3361634059308479</v>
      </c>
    </row>
    <row r="307">
      <c r="A307">
        <f>HYPERLINK("https://stackoverflow.com/q/55122901", "55122901")</f>
        <v/>
      </c>
      <c r="B307" t="n">
        <v>0.3204232804232804</v>
      </c>
    </row>
    <row r="308">
      <c r="A308">
        <f>HYPERLINK("https://stackoverflow.com/q/55126170", "55126170")</f>
        <v/>
      </c>
      <c r="B308" t="n">
        <v>0.3707231040564375</v>
      </c>
    </row>
    <row r="309">
      <c r="A309">
        <f>HYPERLINK("https://stackoverflow.com/q/55193693", "55193693")</f>
        <v/>
      </c>
      <c r="B309" t="n">
        <v>0.2406746031746032</v>
      </c>
    </row>
    <row r="310">
      <c r="A310">
        <f>HYPERLINK("https://stackoverflow.com/q/55196502", "55196502")</f>
        <v/>
      </c>
      <c r="B310" t="n">
        <v>0.3167751513075255</v>
      </c>
    </row>
    <row r="311">
      <c r="A311">
        <f>HYPERLINK("https://stackoverflow.com/q/55220499", "55220499")</f>
        <v/>
      </c>
      <c r="B311" t="n">
        <v>0.2431077694235589</v>
      </c>
    </row>
    <row r="312">
      <c r="A312">
        <f>HYPERLINK("https://stackoverflow.com/q/55220739", "55220739")</f>
        <v/>
      </c>
      <c r="B312" t="n">
        <v>0.2804795677136103</v>
      </c>
    </row>
    <row r="313">
      <c r="A313">
        <f>HYPERLINK("https://stackoverflow.com/q/55283966", "55283966")</f>
        <v/>
      </c>
      <c r="B313" t="n">
        <v>0.2767052767052767</v>
      </c>
    </row>
    <row r="314">
      <c r="A314">
        <f>HYPERLINK("https://stackoverflow.com/q/55308559", "55308559")</f>
        <v/>
      </c>
      <c r="B314" t="n">
        <v>0.3878713878713878</v>
      </c>
    </row>
    <row r="315">
      <c r="A315">
        <f>HYPERLINK("https://stackoverflow.com/q/55505857", "55505857")</f>
        <v/>
      </c>
      <c r="B315" t="n">
        <v>0.1983341191261983</v>
      </c>
    </row>
    <row r="316">
      <c r="A316">
        <f>HYPERLINK("https://stackoverflow.com/q/55571946", "55571946")</f>
        <v/>
      </c>
      <c r="B316" t="n">
        <v>0.2531746031746032</v>
      </c>
    </row>
    <row r="317">
      <c r="A317">
        <f>HYPERLINK("https://stackoverflow.com/q/55614003", "55614003")</f>
        <v/>
      </c>
      <c r="B317" t="n">
        <v>0.1680978402289877</v>
      </c>
    </row>
    <row r="318">
      <c r="A318">
        <f>HYPERLINK("https://stackoverflow.com/q/55695608", "55695608")</f>
        <v/>
      </c>
      <c r="B318" t="n">
        <v>0.2452636968766001</v>
      </c>
    </row>
    <row r="319">
      <c r="A319">
        <f>HYPERLINK("https://stackoverflow.com/q/55721339", "55721339")</f>
        <v/>
      </c>
      <c r="B319" t="n">
        <v>0.19376026272578</v>
      </c>
    </row>
    <row r="320">
      <c r="A320">
        <f>HYPERLINK("https://stackoverflow.com/q/55726162", "55726162")</f>
        <v/>
      </c>
      <c r="B320" t="n">
        <v>0.2263993316624896</v>
      </c>
    </row>
    <row r="321">
      <c r="A321">
        <f>HYPERLINK("https://stackoverflow.com/q/55740306", "55740306")</f>
        <v/>
      </c>
      <c r="B321" t="n">
        <v>0.3186177248677249</v>
      </c>
    </row>
    <row r="322">
      <c r="A322">
        <f>HYPERLINK("https://stackoverflow.com/q/55748694", "55748694")</f>
        <v/>
      </c>
      <c r="B322" t="n">
        <v>0.2684407096171802</v>
      </c>
    </row>
    <row r="323">
      <c r="A323">
        <f>HYPERLINK("https://stackoverflow.com/q/55847405", "55847405")</f>
        <v/>
      </c>
      <c r="B323" t="n">
        <v>0.2235209235209235</v>
      </c>
    </row>
    <row r="324">
      <c r="A324">
        <f>HYPERLINK("https://stackoverflow.com/q/55853297", "55853297")</f>
        <v/>
      </c>
      <c r="B324" t="n">
        <v>0.2530984996738421</v>
      </c>
    </row>
    <row r="325">
      <c r="A325">
        <f>HYPERLINK("https://stackoverflow.com/q/56007280", "56007280")</f>
        <v/>
      </c>
      <c r="B325" t="n">
        <v>0.2101497876145764</v>
      </c>
    </row>
    <row r="326">
      <c r="A326">
        <f>HYPERLINK("https://stackoverflow.com/q/56116677", "56116677")</f>
        <v/>
      </c>
      <c r="B326" t="n">
        <v>0.1765567765567766</v>
      </c>
    </row>
    <row r="327">
      <c r="A327">
        <f>HYPERLINK("https://stackoverflow.com/q/56127535", "56127535")</f>
        <v/>
      </c>
      <c r="B327" t="n">
        <v>0.1776170383765321</v>
      </c>
    </row>
    <row r="328">
      <c r="A328">
        <f>HYPERLINK("https://stackoverflow.com/q/56139909", "56139909")</f>
        <v/>
      </c>
      <c r="B328" t="n">
        <v>0.3457861966149259</v>
      </c>
    </row>
    <row r="329">
      <c r="A329">
        <f>HYPERLINK("https://stackoverflow.com/q/56159484", "56159484")</f>
        <v/>
      </c>
      <c r="B329" t="n">
        <v>0.3565015231681898</v>
      </c>
    </row>
    <row r="330">
      <c r="A330">
        <f>HYPERLINK("https://stackoverflow.com/q/56177386", "56177386")</f>
        <v/>
      </c>
      <c r="B330" t="n">
        <v>0.30812324929972</v>
      </c>
    </row>
    <row r="331">
      <c r="A331">
        <f>HYPERLINK("https://stackoverflow.com/q/56178580", "56178580")</f>
        <v/>
      </c>
      <c r="B331" t="n">
        <v>0.2212047212047212</v>
      </c>
    </row>
    <row r="332">
      <c r="A332">
        <f>HYPERLINK("https://stackoverflow.com/q/56205989", "56205989")</f>
        <v/>
      </c>
      <c r="B332" t="n">
        <v>0.3081554460864807</v>
      </c>
    </row>
    <row r="333">
      <c r="A333">
        <f>HYPERLINK("https://stackoverflow.com/q/56235510", "56235510")</f>
        <v/>
      </c>
      <c r="B333" t="n">
        <v>0.2581090407177364</v>
      </c>
    </row>
    <row r="334">
      <c r="A334">
        <f>HYPERLINK("https://stackoverflow.com/q/56298441", "56298441")</f>
        <v/>
      </c>
      <c r="B334" t="n">
        <v>0.3481074481074483</v>
      </c>
    </row>
    <row r="335">
      <c r="A335">
        <f>HYPERLINK("https://stackoverflow.com/q/56300912", "56300912")</f>
        <v/>
      </c>
      <c r="B335" t="n">
        <v>0.2409381663113006</v>
      </c>
    </row>
    <row r="336">
      <c r="A336">
        <f>HYPERLINK("https://stackoverflow.com/q/56363143", "56363143")</f>
        <v/>
      </c>
      <c r="B336" t="n">
        <v>0.2366071428571428</v>
      </c>
    </row>
    <row r="337">
      <c r="A337">
        <f>HYPERLINK("https://stackoverflow.com/q/56389333", "56389333")</f>
        <v/>
      </c>
      <c r="B337" t="n">
        <v>0.2497467071935157</v>
      </c>
    </row>
    <row r="338">
      <c r="A338">
        <f>HYPERLINK("https://stackoverflow.com/q/56429400", "56429400")</f>
        <v/>
      </c>
      <c r="B338" t="n">
        <v>0.1697191697191697</v>
      </c>
    </row>
    <row r="339">
      <c r="A339">
        <f>HYPERLINK("https://stackoverflow.com/q/56467589", "56467589")</f>
        <v/>
      </c>
      <c r="B339" t="n">
        <v>0.3594192198843362</v>
      </c>
    </row>
    <row r="340">
      <c r="A340">
        <f>HYPERLINK("https://stackoverflow.com/q/56535605", "56535605")</f>
        <v/>
      </c>
      <c r="B340" t="n">
        <v>0.2211521312644909</v>
      </c>
    </row>
    <row r="341">
      <c r="A341">
        <f>HYPERLINK("https://stackoverflow.com/q/56538252", "56538252")</f>
        <v/>
      </c>
      <c r="B341" t="n">
        <v>0.2533416875522139</v>
      </c>
    </row>
    <row r="342">
      <c r="A342">
        <f>HYPERLINK("https://stackoverflow.com/q/56564738", "56564738")</f>
        <v/>
      </c>
      <c r="B342" t="n">
        <v>0.3244968090328915</v>
      </c>
    </row>
    <row r="343">
      <c r="A343">
        <f>HYPERLINK("https://stackoverflow.com/q/56595252", "56595252")</f>
        <v/>
      </c>
      <c r="B343" t="n">
        <v>0.253006253006253</v>
      </c>
    </row>
    <row r="344">
      <c r="A344">
        <f>HYPERLINK("https://stackoverflow.com/q/56603585", "56603585")</f>
        <v/>
      </c>
      <c r="B344" t="n">
        <v>0.2187557015143222</v>
      </c>
    </row>
    <row r="345">
      <c r="A345">
        <f>HYPERLINK("https://stackoverflow.com/q/56612308", "56612308")</f>
        <v/>
      </c>
      <c r="B345" t="n">
        <v>0.2702863076694853</v>
      </c>
    </row>
    <row r="346">
      <c r="A346">
        <f>HYPERLINK("https://stackoverflow.com/q/56674480", "56674480")</f>
        <v/>
      </c>
      <c r="B346" t="n">
        <v>0.2427128427128427</v>
      </c>
    </row>
    <row r="347">
      <c r="A347">
        <f>HYPERLINK("https://stackoverflow.com/q/56816270", "56816270")</f>
        <v/>
      </c>
      <c r="B347" t="n">
        <v>0.2500392896432501</v>
      </c>
    </row>
    <row r="348">
      <c r="A348">
        <f>HYPERLINK("https://stackoverflow.com/q/56854441", "56854441")</f>
        <v/>
      </c>
      <c r="B348" t="n">
        <v>0.4466841951504528</v>
      </c>
    </row>
    <row r="349">
      <c r="A349">
        <f>HYPERLINK("https://stackoverflow.com/q/56892999", "56892999")</f>
        <v/>
      </c>
      <c r="B349" t="n">
        <v>0.2302674494455317</v>
      </c>
    </row>
    <row r="350">
      <c r="A350">
        <f>HYPERLINK("https://stackoverflow.com/q/56983444", "56983444")</f>
        <v/>
      </c>
      <c r="B350" t="n">
        <v>0.2328738512949039</v>
      </c>
    </row>
    <row r="351">
      <c r="A351">
        <f>HYPERLINK("https://stackoverflow.com/q/56991934", "56991934")</f>
        <v/>
      </c>
      <c r="B351" t="n">
        <v>0.257889822595705</v>
      </c>
    </row>
    <row r="352">
      <c r="A352">
        <f>HYPERLINK("https://stackoverflow.com/q/56993150", "56993150")</f>
        <v/>
      </c>
      <c r="B352" t="n">
        <v>0.2479296066252588</v>
      </c>
    </row>
    <row r="353">
      <c r="A353">
        <f>HYPERLINK("https://stackoverflow.com/q/57012762", "57012762")</f>
        <v/>
      </c>
      <c r="B353" t="n">
        <v>0.1670634920634921</v>
      </c>
    </row>
    <row r="354">
      <c r="A354">
        <f>HYPERLINK("https://stackoverflow.com/q/57043373", "57043373")</f>
        <v/>
      </c>
      <c r="B354" t="n">
        <v>0.3204463303473205</v>
      </c>
    </row>
    <row r="355">
      <c r="A355">
        <f>HYPERLINK("https://stackoverflow.com/q/57085012", "57085012")</f>
        <v/>
      </c>
      <c r="B355" t="n">
        <v>0.1995149911816579</v>
      </c>
    </row>
    <row r="356">
      <c r="A356">
        <f>HYPERLINK("https://stackoverflow.com/q/57098814", "57098814")</f>
        <v/>
      </c>
      <c r="B356" t="n">
        <v>0.2884828349944629</v>
      </c>
    </row>
    <row r="357">
      <c r="A357">
        <f>HYPERLINK("https://stackoverflow.com/q/57146989", "57146989")</f>
        <v/>
      </c>
      <c r="B357" t="n">
        <v>0.293452380952381</v>
      </c>
    </row>
    <row r="358">
      <c r="A358">
        <f>HYPERLINK("https://stackoverflow.com/q/57205404", "57205404")</f>
        <v/>
      </c>
      <c r="B358" t="n">
        <v>0.3247582557927385</v>
      </c>
    </row>
    <row r="359">
      <c r="A359">
        <f>HYPERLINK("https://stackoverflow.com/q/57225559", "57225559")</f>
        <v/>
      </c>
      <c r="B359" t="n">
        <v>0.285273368606702</v>
      </c>
    </row>
    <row r="360">
      <c r="A360">
        <f>HYPERLINK("https://stackoverflow.com/q/57250350", "57250350")</f>
        <v/>
      </c>
      <c r="B360" t="n">
        <v>0.2863492063492064</v>
      </c>
    </row>
    <row r="361">
      <c r="A361">
        <f>HYPERLINK("https://stackoverflow.com/q/57262448", "57262448")</f>
        <v/>
      </c>
      <c r="B361" t="n">
        <v>0.2137566137566138</v>
      </c>
    </row>
    <row r="362">
      <c r="A362">
        <f>HYPERLINK("https://stackoverflow.com/q/57264711", "57264711")</f>
        <v/>
      </c>
      <c r="B362" t="n">
        <v>0.2445620223398002</v>
      </c>
    </row>
    <row r="363">
      <c r="A363">
        <f>HYPERLINK("https://stackoverflow.com/q/57289721", "57289721")</f>
        <v/>
      </c>
      <c r="B363" t="n">
        <v>0.4126984126984128</v>
      </c>
    </row>
    <row r="364">
      <c r="A364">
        <f>HYPERLINK("https://stackoverflow.com/q/57290189", "57290189")</f>
        <v/>
      </c>
      <c r="B364" t="n">
        <v>0.1795634920634921</v>
      </c>
    </row>
    <row r="365">
      <c r="A365">
        <f>HYPERLINK("https://stackoverflow.com/q/57293755", "57293755")</f>
        <v/>
      </c>
      <c r="B365" t="n">
        <v>0.3007293007293007</v>
      </c>
    </row>
    <row r="366">
      <c r="A366">
        <f>HYPERLINK("https://stackoverflow.com/q/57316318", "57316318")</f>
        <v/>
      </c>
      <c r="B366" t="n">
        <v>0.1985930735930736</v>
      </c>
    </row>
    <row r="367">
      <c r="A367">
        <f>HYPERLINK("https://stackoverflow.com/q/57325762", "57325762")</f>
        <v/>
      </c>
      <c r="B367" t="n">
        <v>0.2158343012001548</v>
      </c>
    </row>
    <row r="368">
      <c r="A368">
        <f>HYPERLINK("https://stackoverflow.com/q/57366982", "57366982")</f>
        <v/>
      </c>
      <c r="B368" t="n">
        <v>0.5533049040511727</v>
      </c>
    </row>
    <row r="369">
      <c r="A369">
        <f>HYPERLINK("https://stackoverflow.com/q/57416596", "57416596")</f>
        <v/>
      </c>
      <c r="B369" t="n">
        <v>0.4549909449238309</v>
      </c>
    </row>
    <row r="370">
      <c r="A370">
        <f>HYPERLINK("https://stackoverflow.com/q/57419147", "57419147")</f>
        <v/>
      </c>
      <c r="B370" t="n">
        <v>0.2127787823990356</v>
      </c>
    </row>
    <row r="371">
      <c r="A371">
        <f>HYPERLINK("https://stackoverflow.com/q/57430121", "57430121")</f>
        <v/>
      </c>
      <c r="B371" t="n">
        <v>0.4149531024531025</v>
      </c>
    </row>
    <row r="372">
      <c r="A372">
        <f>HYPERLINK("https://stackoverflow.com/q/57436043", "57436043")</f>
        <v/>
      </c>
      <c r="B372" t="n">
        <v>0.4049803407601574</v>
      </c>
    </row>
    <row r="373">
      <c r="A373">
        <f>HYPERLINK("https://stackoverflow.com/q/57461595", "57461595")</f>
        <v/>
      </c>
      <c r="B373" t="n">
        <v>0.2901785714285714</v>
      </c>
    </row>
    <row r="374">
      <c r="A374">
        <f>HYPERLINK("https://stackoverflow.com/q/57564400", "57564400")</f>
        <v/>
      </c>
      <c r="B374" t="n">
        <v>0.4286591247917215</v>
      </c>
    </row>
    <row r="375">
      <c r="A375">
        <f>HYPERLINK("https://stackoverflow.com/q/57579133", "57579133")</f>
        <v/>
      </c>
      <c r="B375" t="n">
        <v>0.3786213786213786</v>
      </c>
    </row>
    <row r="376">
      <c r="A376">
        <f>HYPERLINK("https://stackoverflow.com/q/57584402", "57584402")</f>
        <v/>
      </c>
      <c r="B376" t="n">
        <v>0.3228088336783989</v>
      </c>
    </row>
    <row r="377">
      <c r="A377">
        <f>HYPERLINK("https://stackoverflow.com/q/57617520", "57617520")</f>
        <v/>
      </c>
      <c r="B377" t="n">
        <v>0.2663139329805997</v>
      </c>
    </row>
    <row r="378">
      <c r="A378">
        <f>HYPERLINK("https://stackoverflow.com/q/57624459", "57624459")</f>
        <v/>
      </c>
      <c r="B378" t="n">
        <v>0.3283787503440683</v>
      </c>
    </row>
    <row r="379">
      <c r="A379">
        <f>HYPERLINK("https://stackoverflow.com/q/57710817", "57710817")</f>
        <v/>
      </c>
      <c r="B379" t="n">
        <v>0.416175359032502</v>
      </c>
    </row>
    <row r="380">
      <c r="A380">
        <f>HYPERLINK("https://stackoverflow.com/q/57714229", "57714229")</f>
        <v/>
      </c>
      <c r="B380" t="n">
        <v>0.2127457948353471</v>
      </c>
    </row>
    <row r="381">
      <c r="A381">
        <f>HYPERLINK("https://stackoverflow.com/q/57754071", "57754071")</f>
        <v/>
      </c>
      <c r="B381" t="n">
        <v>0.3425324675324675</v>
      </c>
    </row>
    <row r="382">
      <c r="A382">
        <f>HYPERLINK("https://stackoverflow.com/q/57828966", "57828966")</f>
        <v/>
      </c>
      <c r="B382" t="n">
        <v>0.1996204278812975</v>
      </c>
    </row>
    <row r="383">
      <c r="A383">
        <f>HYPERLINK("https://stackoverflow.com/q/57832672", "57832672")</f>
        <v/>
      </c>
      <c r="B383" t="n">
        <v>0.2172781680978402</v>
      </c>
    </row>
    <row r="384">
      <c r="A384">
        <f>HYPERLINK("https://stackoverflow.com/q/57867919", "57867919")</f>
        <v/>
      </c>
      <c r="B384" t="n">
        <v>0.2641941391941393</v>
      </c>
    </row>
    <row r="385">
      <c r="A385">
        <f>HYPERLINK("https://stackoverflow.com/q/57885314", "57885314")</f>
        <v/>
      </c>
      <c r="B385" t="n">
        <v>0.4060731538992409</v>
      </c>
    </row>
    <row r="386">
      <c r="A386">
        <f>HYPERLINK("https://stackoverflow.com/q/57885877", "57885877")</f>
        <v/>
      </c>
      <c r="B386" t="n">
        <v>0.2152380952380953</v>
      </c>
    </row>
    <row r="387">
      <c r="A387">
        <f>HYPERLINK("https://stackoverflow.com/q/57897359", "57897359")</f>
        <v/>
      </c>
      <c r="B387" t="n">
        <v>0.3308201058201059</v>
      </c>
    </row>
    <row r="388">
      <c r="A388">
        <f>HYPERLINK("https://stackoverflow.com/q/57944759", "57944759")</f>
        <v/>
      </c>
      <c r="B388" t="n">
        <v>0.2198706643151088</v>
      </c>
    </row>
    <row r="389">
      <c r="A389">
        <f>HYPERLINK("https://stackoverflow.com/q/58004108", "58004108")</f>
        <v/>
      </c>
      <c r="B389" t="n">
        <v>0.1926163723916533</v>
      </c>
    </row>
    <row r="390">
      <c r="A390">
        <f>HYPERLINK("https://stackoverflow.com/q/58054024", "58054024")</f>
        <v/>
      </c>
      <c r="B390" t="n">
        <v>0.3116123642439432</v>
      </c>
    </row>
    <row r="391">
      <c r="A391">
        <f>HYPERLINK("https://stackoverflow.com/q/58083482", "58083482")</f>
        <v/>
      </c>
      <c r="B391" t="n">
        <v>0.3025396825396826</v>
      </c>
    </row>
    <row r="392">
      <c r="A392">
        <f>HYPERLINK("https://stackoverflow.com/q/58102357", "58102357")</f>
        <v/>
      </c>
      <c r="B392" t="n">
        <v>0.2800099206349206</v>
      </c>
    </row>
    <row r="393">
      <c r="A393">
        <f>HYPERLINK("https://stackoverflow.com/q/58112894", "58112894")</f>
        <v/>
      </c>
      <c r="B393" t="n">
        <v>0.1614668856048166</v>
      </c>
    </row>
    <row r="394">
      <c r="A394">
        <f>HYPERLINK("https://stackoverflow.com/q/58174411", "58174411")</f>
        <v/>
      </c>
      <c r="B394" t="n">
        <v>0.4824532987798293</v>
      </c>
    </row>
    <row r="395">
      <c r="A395">
        <f>HYPERLINK("https://stackoverflow.com/q/58177425", "58177425")</f>
        <v/>
      </c>
      <c r="B395" t="n">
        <v>0.1948621553884712</v>
      </c>
    </row>
    <row r="396">
      <c r="A396">
        <f>HYPERLINK("https://stackoverflow.com/q/58181033", "58181033")</f>
        <v/>
      </c>
      <c r="B396" t="n">
        <v>0.2494070425104908</v>
      </c>
    </row>
    <row r="397">
      <c r="A397">
        <f>HYPERLINK("https://stackoverflow.com/q/58200678", "58200678")</f>
        <v/>
      </c>
      <c r="B397" t="n">
        <v>0.253968253968254</v>
      </c>
    </row>
    <row r="398">
      <c r="A398">
        <f>HYPERLINK("https://stackoverflow.com/q/58205707", "58205707")</f>
        <v/>
      </c>
      <c r="B398" t="n">
        <v>0.1609730848861284</v>
      </c>
    </row>
    <row r="399">
      <c r="A399">
        <f>HYPERLINK("https://stackoverflow.com/q/58224388", "58224388")</f>
        <v/>
      </c>
      <c r="B399" t="n">
        <v>0.274965629296338</v>
      </c>
    </row>
    <row r="400">
      <c r="A400">
        <f>HYPERLINK("https://stackoverflow.com/q/58232113", "58232113")</f>
        <v/>
      </c>
      <c r="B400" t="n">
        <v>0.2420634920634921</v>
      </c>
    </row>
    <row r="401">
      <c r="A401">
        <f>HYPERLINK("https://stackoverflow.com/q/58251535", "58251535")</f>
        <v/>
      </c>
      <c r="B401" t="n">
        <v>0.2627745161991738</v>
      </c>
    </row>
    <row r="402">
      <c r="A402">
        <f>HYPERLINK("https://stackoverflow.com/q/58293197", "58293197")</f>
        <v/>
      </c>
      <c r="B402" t="n">
        <v>0.1834733893557423</v>
      </c>
    </row>
    <row r="403">
      <c r="A403">
        <f>HYPERLINK("https://stackoverflow.com/q/58294034", "58294034")</f>
        <v/>
      </c>
      <c r="B403" t="n">
        <v>0.1688988095238095</v>
      </c>
    </row>
    <row r="404">
      <c r="A404">
        <f>HYPERLINK("https://stackoverflow.com/q/58297072", "58297072")</f>
        <v/>
      </c>
      <c r="B404" t="n">
        <v>0.2652270210409746</v>
      </c>
    </row>
    <row r="405">
      <c r="A405">
        <f>HYPERLINK("https://stackoverflow.com/q/58317425", "58317425")</f>
        <v/>
      </c>
      <c r="B405" t="n">
        <v>0.200760116253074</v>
      </c>
    </row>
    <row r="406">
      <c r="A406">
        <f>HYPERLINK("https://stackoverflow.com/q/58325530", "58325530")</f>
        <v/>
      </c>
      <c r="B406" t="n">
        <v>0.2358523119392685</v>
      </c>
    </row>
    <row r="407">
      <c r="A407">
        <f>HYPERLINK("https://stackoverflow.com/q/58333964", "58333964")</f>
        <v/>
      </c>
      <c r="B407" t="n">
        <v>0.1921768707482993</v>
      </c>
    </row>
    <row r="408">
      <c r="A408">
        <f>HYPERLINK("https://stackoverflow.com/q/58345697", "58345697")</f>
        <v/>
      </c>
      <c r="B408" t="n">
        <v>0.1677184930196979</v>
      </c>
    </row>
    <row r="409">
      <c r="A409">
        <f>HYPERLINK("https://stackoverflow.com/q/58362057", "58362057")</f>
        <v/>
      </c>
      <c r="B409" t="n">
        <v>0.2077097505668934</v>
      </c>
    </row>
    <row r="410">
      <c r="A410">
        <f>HYPERLINK("https://stackoverflow.com/q/58372921", "58372921")</f>
        <v/>
      </c>
      <c r="B410" t="n">
        <v>0.1978204217010187</v>
      </c>
    </row>
    <row r="411">
      <c r="A411">
        <f>HYPERLINK("https://stackoverflow.com/q/58379764", "58379764")</f>
        <v/>
      </c>
      <c r="B411" t="n">
        <v>0.2299498746867168</v>
      </c>
    </row>
    <row r="412">
      <c r="A412">
        <f>HYPERLINK("https://stackoverflow.com/q/58384749", "58384749")</f>
        <v/>
      </c>
      <c r="B412" t="n">
        <v>0.2518718179095538</v>
      </c>
    </row>
    <row r="413">
      <c r="A413">
        <f>HYPERLINK("https://stackoverflow.com/q/58447864", "58447864")</f>
        <v/>
      </c>
      <c r="B413" t="n">
        <v>0.1941798941798942</v>
      </c>
    </row>
    <row r="414">
      <c r="A414">
        <f>HYPERLINK("https://stackoverflow.com/q/58467091", "58467091")</f>
        <v/>
      </c>
      <c r="B414" t="n">
        <v>0.3250233426704016</v>
      </c>
    </row>
    <row r="415">
      <c r="A415">
        <f>HYPERLINK("https://stackoverflow.com/q/58468165", "58468165")</f>
        <v/>
      </c>
      <c r="B415" t="n">
        <v>0.3240327380952382</v>
      </c>
    </row>
    <row r="416">
      <c r="A416">
        <f>HYPERLINK("https://stackoverflow.com/q/58511291", "58511291")</f>
        <v/>
      </c>
      <c r="B416" t="n">
        <v>0.2805270256250649</v>
      </c>
    </row>
    <row r="417">
      <c r="A417">
        <f>HYPERLINK("https://stackoverflow.com/q/58546520", "58546520")</f>
        <v/>
      </c>
      <c r="B417" t="n">
        <v>0.2514880952380952</v>
      </c>
    </row>
    <row r="418">
      <c r="A418">
        <f>HYPERLINK("https://stackoverflow.com/q/58594685", "58594685")</f>
        <v/>
      </c>
      <c r="B418" t="n">
        <v>0.1550494593972855</v>
      </c>
    </row>
    <row r="419">
      <c r="A419">
        <f>HYPERLINK("https://stackoverflow.com/q/58602509", "58602509")</f>
        <v/>
      </c>
      <c r="B419" t="n">
        <v>0.1929353901184887</v>
      </c>
    </row>
    <row r="420">
      <c r="A420">
        <f>HYPERLINK("https://stackoverflow.com/q/58646976", "58646976")</f>
        <v/>
      </c>
      <c r="B420" t="n">
        <v>0.2966376514763612</v>
      </c>
    </row>
    <row r="421">
      <c r="A421">
        <f>HYPERLINK("https://stackoverflow.com/q/58649436", "58649436")</f>
        <v/>
      </c>
      <c r="B421" t="n">
        <v>0.310709724502828</v>
      </c>
    </row>
    <row r="422">
      <c r="A422">
        <f>HYPERLINK("https://stackoverflow.com/q/58657618", "58657618")</f>
        <v/>
      </c>
      <c r="B422" t="n">
        <v>0.183982683982684</v>
      </c>
    </row>
    <row r="423">
      <c r="A423">
        <f>HYPERLINK("https://stackoverflow.com/q/58698121", "58698121")</f>
        <v/>
      </c>
      <c r="B423" t="n">
        <v>0.2357057518347841</v>
      </c>
    </row>
    <row r="424">
      <c r="A424">
        <f>HYPERLINK("https://stackoverflow.com/q/58712399", "58712399")</f>
        <v/>
      </c>
      <c r="B424" t="n">
        <v>0.291407867494824</v>
      </c>
    </row>
    <row r="425">
      <c r="A425">
        <f>HYPERLINK("https://stackoverflow.com/q/58720305", "58720305")</f>
        <v/>
      </c>
      <c r="B425" t="n">
        <v>0.3327320827320828</v>
      </c>
    </row>
    <row r="426">
      <c r="A426">
        <f>HYPERLINK("https://stackoverflow.com/q/58769776", "58769776")</f>
        <v/>
      </c>
      <c r="B426" t="n">
        <v>0.3317291455589328</v>
      </c>
    </row>
    <row r="427">
      <c r="A427">
        <f>HYPERLINK("https://stackoverflow.com/q/58840472", "58840472")</f>
        <v/>
      </c>
      <c r="B427" t="n">
        <v>0.2013481191563384</v>
      </c>
    </row>
    <row r="428">
      <c r="A428">
        <f>HYPERLINK("https://stackoverflow.com/q/58867149", "58867149")</f>
        <v/>
      </c>
      <c r="B428" t="n">
        <v>0.5382267305344228</v>
      </c>
    </row>
    <row r="429">
      <c r="A429">
        <f>HYPERLINK("https://stackoverflow.com/q/58885227", "58885227")</f>
        <v/>
      </c>
      <c r="B429" t="n">
        <v>0.3096794273264862</v>
      </c>
    </row>
    <row r="430">
      <c r="A430">
        <f>HYPERLINK("https://stackoverflow.com/q/58924846", "58924846")</f>
        <v/>
      </c>
      <c r="B430" t="n">
        <v>0.4053985230455818</v>
      </c>
    </row>
    <row r="431">
      <c r="A431">
        <f>HYPERLINK("https://stackoverflow.com/q/58935331", "58935331")</f>
        <v/>
      </c>
      <c r="B431" t="n">
        <v>0.324635790389215</v>
      </c>
    </row>
    <row r="432">
      <c r="A432">
        <f>HYPERLINK("https://stackoverflow.com/q/58965067", "58965067")</f>
        <v/>
      </c>
      <c r="B432" t="n">
        <v>0.292358803986711</v>
      </c>
    </row>
    <row r="433">
      <c r="A433">
        <f>HYPERLINK("https://stackoverflow.com/q/59027006", "59027006")</f>
        <v/>
      </c>
      <c r="B433" t="n">
        <v>0.2415140415140415</v>
      </c>
    </row>
    <row r="434">
      <c r="A434">
        <f>HYPERLINK("https://stackoverflow.com/q/59053286", "59053286")</f>
        <v/>
      </c>
      <c r="B434" t="n">
        <v>0.2114101679319071</v>
      </c>
    </row>
    <row r="435">
      <c r="A435">
        <f>HYPERLINK("https://stackoverflow.com/q/59058293", "59058293")</f>
        <v/>
      </c>
      <c r="B435" t="n">
        <v>0.1732314324906918</v>
      </c>
    </row>
    <row r="436">
      <c r="A436">
        <f>HYPERLINK("https://stackoverflow.com/q/59074292", "59074292")</f>
        <v/>
      </c>
      <c r="B436" t="n">
        <v>0.2696545284780579</v>
      </c>
    </row>
    <row r="437">
      <c r="A437">
        <f>HYPERLINK("https://stackoverflow.com/q/59085464", "59085464")</f>
        <v/>
      </c>
      <c r="B437" t="n">
        <v>0.2828456683878371</v>
      </c>
    </row>
    <row r="438">
      <c r="A438">
        <f>HYPERLINK("https://stackoverflow.com/q/59098983", "59098983")</f>
        <v/>
      </c>
      <c r="B438" t="n">
        <v>0.2825040128410915</v>
      </c>
    </row>
    <row r="439">
      <c r="A439">
        <f>HYPERLINK("https://stackoverflow.com/q/59118573", "59118573")</f>
        <v/>
      </c>
      <c r="B439" t="n">
        <v>0.1929353901184887</v>
      </c>
    </row>
    <row r="440">
      <c r="A440">
        <f>HYPERLINK("https://stackoverflow.com/q/59150237", "59150237")</f>
        <v/>
      </c>
      <c r="B440" t="n">
        <v>0.2128364389233955</v>
      </c>
    </row>
    <row r="441">
      <c r="A441">
        <f>HYPERLINK("https://stackoverflow.com/q/59164289", "59164289")</f>
        <v/>
      </c>
      <c r="B441" t="n">
        <v>0.2345110087045571</v>
      </c>
    </row>
    <row r="442">
      <c r="A442">
        <f>HYPERLINK("https://stackoverflow.com/q/59186116", "59186116")</f>
        <v/>
      </c>
      <c r="B442" t="n">
        <v>0.2031746031746032</v>
      </c>
    </row>
    <row r="443">
      <c r="A443">
        <f>HYPERLINK("https://stackoverflow.com/q/59211352", "59211352")</f>
        <v/>
      </c>
      <c r="B443" t="n">
        <v>0.1744268077601411</v>
      </c>
    </row>
    <row r="444">
      <c r="A444">
        <f>HYPERLINK("https://stackoverflow.com/q/59283400", "59283400")</f>
        <v/>
      </c>
      <c r="B444" t="n">
        <v>0.215969215969216</v>
      </c>
    </row>
    <row r="445">
      <c r="A445">
        <f>HYPERLINK("https://stackoverflow.com/q/59402662", "59402662")</f>
        <v/>
      </c>
      <c r="B445" t="n">
        <v>0.1986271986271987</v>
      </c>
    </row>
    <row r="446">
      <c r="A446">
        <f>HYPERLINK("https://stackoverflow.com/q/59404027", "59404027")</f>
        <v/>
      </c>
      <c r="B446" t="n">
        <v>0.2161314138058324</v>
      </c>
    </row>
    <row r="447">
      <c r="A447">
        <f>HYPERLINK("https://stackoverflow.com/q/59412488", "59412488")</f>
        <v/>
      </c>
      <c r="B447" t="n">
        <v>0.1856261022927689</v>
      </c>
    </row>
    <row r="448">
      <c r="A448">
        <f>HYPERLINK("https://stackoverflow.com/q/59420530", "59420530")</f>
        <v/>
      </c>
      <c r="B448" t="n">
        <v>0.2209821428571428</v>
      </c>
    </row>
    <row r="449">
      <c r="A449">
        <f>HYPERLINK("https://stackoverflow.com/q/59527840", "59527840")</f>
        <v/>
      </c>
      <c r="B449" t="n">
        <v>0.1987789987789988</v>
      </c>
    </row>
    <row r="450">
      <c r="A450">
        <f>HYPERLINK("https://stackoverflow.com/q/59640223", "59640223")</f>
        <v/>
      </c>
      <c r="B450" t="n">
        <v>0.2430213464696224</v>
      </c>
    </row>
    <row r="451">
      <c r="A451">
        <f>HYPERLINK("https://stackoverflow.com/q/59648614", "59648614")</f>
        <v/>
      </c>
      <c r="B451" t="n">
        <v>0.1824246606855303</v>
      </c>
    </row>
    <row r="452">
      <c r="A452">
        <f>HYPERLINK("https://stackoverflow.com/q/59658068", "59658068")</f>
        <v/>
      </c>
      <c r="B452" t="n">
        <v>0.1599511599511599</v>
      </c>
    </row>
    <row r="453">
      <c r="A453">
        <f>HYPERLINK("https://stackoverflow.com/q/59677599", "59677599")</f>
        <v/>
      </c>
      <c r="B453" t="n">
        <v>0.2675227394328518</v>
      </c>
    </row>
    <row r="454">
      <c r="A454">
        <f>HYPERLINK("https://stackoverflow.com/q/59680264", "59680264")</f>
        <v/>
      </c>
      <c r="B454" t="n">
        <v>0.2085385878489327</v>
      </c>
    </row>
    <row r="455">
      <c r="A455">
        <f>HYPERLINK("https://stackoverflow.com/q/59764363", "59764363")</f>
        <v/>
      </c>
      <c r="B455" t="n">
        <v>0.3290787105220095</v>
      </c>
    </row>
    <row r="456">
      <c r="A456">
        <f>HYPERLINK("https://stackoverflow.com/q/59783806", "59783806")</f>
        <v/>
      </c>
      <c r="B456" t="n">
        <v>0.193452380952381</v>
      </c>
    </row>
    <row r="457">
      <c r="A457">
        <f>HYPERLINK("https://stackoverflow.com/q/59790652", "59790652")</f>
        <v/>
      </c>
      <c r="B457" t="n">
        <v>0.2174351221970269</v>
      </c>
    </row>
    <row r="458">
      <c r="A458">
        <f>HYPERLINK("https://stackoverflow.com/q/59847182", "59847182")</f>
        <v/>
      </c>
      <c r="B458" t="n">
        <v>0.2432873460910844</v>
      </c>
    </row>
    <row r="459">
      <c r="A459">
        <f>HYPERLINK("https://stackoverflow.com/q/59852901", "59852901")</f>
        <v/>
      </c>
      <c r="B459" t="n">
        <v>0.2859347442680776</v>
      </c>
    </row>
    <row r="460">
      <c r="A460">
        <f>HYPERLINK("https://stackoverflow.com/q/59865791", "59865791")</f>
        <v/>
      </c>
      <c r="B460" t="n">
        <v>0.2722495894909688</v>
      </c>
    </row>
    <row r="461">
      <c r="A461">
        <f>HYPERLINK("https://stackoverflow.com/q/59904208", "59904208")</f>
        <v/>
      </c>
      <c r="B461" t="n">
        <v>0.2857142857142857</v>
      </c>
    </row>
    <row r="462">
      <c r="A462">
        <f>HYPERLINK("https://stackoverflow.com/q/59986306", "59986306")</f>
        <v/>
      </c>
      <c r="B462" t="n">
        <v>0.2746767581204668</v>
      </c>
    </row>
    <row r="463">
      <c r="A463">
        <f>HYPERLINK("https://stackoverflow.com/q/60005599", "60005599")</f>
        <v/>
      </c>
      <c r="B463" t="n">
        <v>0.2032436162870946</v>
      </c>
    </row>
    <row r="464">
      <c r="A464">
        <f>HYPERLINK("https://stackoverflow.com/q/60357457", "60357457")</f>
        <v/>
      </c>
      <c r="B464" t="n">
        <v>0.2979969765684052</v>
      </c>
    </row>
    <row r="465">
      <c r="A465">
        <f>HYPERLINK("https://stackoverflow.com/q/60455349", "60455349")</f>
        <v/>
      </c>
      <c r="B465" t="n">
        <v>0.180599647266314</v>
      </c>
    </row>
    <row r="466">
      <c r="A466">
        <f>HYPERLINK("https://stackoverflow.com/q/60500627", "60500627")</f>
        <v/>
      </c>
      <c r="B466" t="n">
        <v>0.1806091806091806</v>
      </c>
    </row>
    <row r="467">
      <c r="A467">
        <f>HYPERLINK("https://stackoverflow.com/q/60567487", "60567487")</f>
        <v/>
      </c>
      <c r="B467" t="n">
        <v>0.2202172096908939</v>
      </c>
    </row>
    <row r="468">
      <c r="A468">
        <f>HYPERLINK("https://stackoverflow.com/q/60644070", "60644070")</f>
        <v/>
      </c>
      <c r="B468" t="n">
        <v>0.2554635380722338</v>
      </c>
    </row>
    <row r="469">
      <c r="A469">
        <f>HYPERLINK("https://stackoverflow.com/q/60769225", "60769225")</f>
        <v/>
      </c>
      <c r="B469" t="n">
        <v>0.228037089423228</v>
      </c>
    </row>
    <row r="470">
      <c r="A470">
        <f>HYPERLINK("https://stackoverflow.com/q/61051123", "61051123")</f>
        <v/>
      </c>
      <c r="B470" t="n">
        <v>0.2294372294372295</v>
      </c>
    </row>
    <row r="471">
      <c r="A471">
        <f>HYPERLINK("https://stackoverflow.com/q/61127025", "61127025")</f>
        <v/>
      </c>
      <c r="B471" t="n">
        <v>0.2450869236583522</v>
      </c>
    </row>
    <row r="472">
      <c r="A472">
        <f>HYPERLINK("https://stackoverflow.com/q/61169100", "61169100")</f>
        <v/>
      </c>
      <c r="B472" t="n">
        <v>0.3403880070546738</v>
      </c>
    </row>
    <row r="473">
      <c r="A473">
        <f>HYPERLINK("https://stackoverflow.com/q/61186117", "61186117")</f>
        <v/>
      </c>
      <c r="B473" t="n">
        <v>0.2670401493930906</v>
      </c>
    </row>
    <row r="474">
      <c r="A474">
        <f>HYPERLINK("https://stackoverflow.com/q/61222090", "61222090")</f>
        <v/>
      </c>
      <c r="B474" t="n">
        <v>0.2363315696649031</v>
      </c>
    </row>
    <row r="475">
      <c r="A475">
        <f>HYPERLINK("https://stackoverflow.com/q/61443240", "61443240")</f>
        <v/>
      </c>
      <c r="B475" t="n">
        <v>0.2182539682539683</v>
      </c>
    </row>
    <row r="476">
      <c r="A476">
        <f>HYPERLINK("https://stackoverflow.com/q/61452894", "61452894")</f>
        <v/>
      </c>
      <c r="B476" t="n">
        <v>0.2712680577849118</v>
      </c>
    </row>
    <row r="477">
      <c r="A477">
        <f>HYPERLINK("https://stackoverflow.com/q/61626875", "61626875")</f>
        <v/>
      </c>
      <c r="B477" t="n">
        <v>0.206959706959707</v>
      </c>
    </row>
    <row r="478">
      <c r="A478">
        <f>HYPERLINK("https://stackoverflow.com/q/61742910", "61742910")</f>
        <v/>
      </c>
      <c r="B478" t="n">
        <v>0.2468705639437347</v>
      </c>
    </row>
    <row r="479">
      <c r="A479">
        <f>HYPERLINK("https://stackoverflow.com/q/61778472", "61778472")</f>
        <v/>
      </c>
      <c r="B479" t="n">
        <v>0.2653061224489796</v>
      </c>
    </row>
    <row r="480">
      <c r="A480">
        <f>HYPERLINK("https://stackoverflow.com/q/61782652", "61782652")</f>
        <v/>
      </c>
      <c r="B480" t="n">
        <v>0.2652625152625153</v>
      </c>
    </row>
    <row r="481">
      <c r="A481">
        <f>HYPERLINK("https://stackoverflow.com/q/61820944", "61820944")</f>
        <v/>
      </c>
      <c r="B481" t="n">
        <v>0.2632881898936945</v>
      </c>
    </row>
    <row r="482">
      <c r="A482">
        <f>HYPERLINK("https://stackoverflow.com/q/61909353", "61909353")</f>
        <v/>
      </c>
      <c r="B482" t="n">
        <v>0.2624223602484472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