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0.2108047897521582</v>
      </c>
    </row>
    <row r="3">
      <c r="A3">
        <f>HYPERLINK("https://stackoverflow.com/q/4432075", "4432075")</f>
        <v/>
      </c>
      <c r="B3" t="n">
        <v>0.2546205696890628</v>
      </c>
    </row>
    <row r="4">
      <c r="A4">
        <f>HYPERLINK("https://stackoverflow.com/q/9481841", "9481841")</f>
        <v/>
      </c>
      <c r="B4" t="n">
        <v>0.1870899470899471</v>
      </c>
    </row>
    <row r="5">
      <c r="A5">
        <f>HYPERLINK("https://stackoverflow.com/q/9766725", "9766725")</f>
        <v/>
      </c>
      <c r="B5" t="n">
        <v>0.1856890904509952</v>
      </c>
    </row>
    <row r="6">
      <c r="A6">
        <f>HYPERLINK("https://stackoverflow.com/q/11306027", "11306027")</f>
        <v/>
      </c>
      <c r="B6" t="n">
        <v>0.227364185110664</v>
      </c>
    </row>
    <row r="7">
      <c r="A7">
        <f>HYPERLINK("https://stackoverflow.com/q/13085151", "13085151")</f>
        <v/>
      </c>
      <c r="B7" t="n">
        <v>0.2549728752260398</v>
      </c>
    </row>
    <row r="8">
      <c r="A8">
        <f>HYPERLINK("https://stackoverflow.com/q/13480693", "13480693")</f>
        <v/>
      </c>
      <c r="B8" t="n">
        <v>0.2157434402332362</v>
      </c>
    </row>
    <row r="9">
      <c r="A9">
        <f>HYPERLINK("https://stackoverflow.com/q/14475459", "14475459")</f>
        <v/>
      </c>
      <c r="B9" t="n">
        <v>0.1953601953601954</v>
      </c>
    </row>
    <row r="10">
      <c r="A10">
        <f>HYPERLINK("https://stackoverflow.com/q/14907056", "14907056")</f>
        <v/>
      </c>
      <c r="B10" t="n">
        <v>0.1870166870166871</v>
      </c>
    </row>
    <row r="11">
      <c r="A11">
        <f>HYPERLINK("https://stackoverflow.com/q/16163032", "16163032")</f>
        <v/>
      </c>
      <c r="B11" t="n">
        <v>0.227364185110664</v>
      </c>
    </row>
    <row r="12">
      <c r="A12">
        <f>HYPERLINK("https://stackoverflow.com/q/16437979", "16437979")</f>
        <v/>
      </c>
      <c r="B12" t="n">
        <v>0.2467757936507937</v>
      </c>
    </row>
    <row r="13">
      <c r="A13">
        <f>HYPERLINK("https://stackoverflow.com/q/19654786", "19654786")</f>
        <v/>
      </c>
      <c r="B13" t="n">
        <v>0.2047071702244116</v>
      </c>
    </row>
    <row r="14">
      <c r="A14">
        <f>HYPERLINK("https://stackoverflow.com/q/20693110", "20693110")</f>
        <v/>
      </c>
      <c r="B14" t="n">
        <v>0.1898092570361478</v>
      </c>
    </row>
    <row r="15">
      <c r="A15">
        <f>HYPERLINK("https://stackoverflow.com/q/21404255", "21404255")</f>
        <v/>
      </c>
      <c r="B15" t="n">
        <v>0.2227261274880322</v>
      </c>
    </row>
    <row r="16">
      <c r="A16">
        <f>HYPERLINK("https://stackoverflow.com/q/22163118", "22163118")</f>
        <v/>
      </c>
      <c r="B16" t="n">
        <v>0.2087742504409171</v>
      </c>
    </row>
    <row r="17">
      <c r="A17">
        <f>HYPERLINK("https://stackoverflow.com/q/27748865", "27748865")</f>
        <v/>
      </c>
      <c r="B17" t="n">
        <v>0.2198706643151088</v>
      </c>
    </row>
    <row r="18">
      <c r="A18">
        <f>HYPERLINK("https://stackoverflow.com/q/28259325", "28259325")</f>
        <v/>
      </c>
      <c r="B18" t="n">
        <v>0.2180908893237661</v>
      </c>
    </row>
    <row r="19">
      <c r="A19">
        <f>HYPERLINK("https://stackoverflow.com/q/31101619", "31101619")</f>
        <v/>
      </c>
      <c r="B19" t="n">
        <v>0.2270258980785297</v>
      </c>
    </row>
    <row r="20">
      <c r="A20">
        <f>HYPERLINK("https://stackoverflow.com/q/31116437", "31116437")</f>
        <v/>
      </c>
      <c r="B20" t="n">
        <v>0.1952174809317667</v>
      </c>
    </row>
    <row r="21">
      <c r="A21">
        <f>HYPERLINK("https://stackoverflow.com/q/31139620", "31139620")</f>
        <v/>
      </c>
      <c r="B21" t="n">
        <v>0.1829931972789116</v>
      </c>
    </row>
    <row r="22">
      <c r="A22">
        <f>HYPERLINK("https://stackoverflow.com/q/31794085", "31794085")</f>
        <v/>
      </c>
      <c r="B22" t="n">
        <v>0.2113723126381354</v>
      </c>
    </row>
    <row r="23">
      <c r="A23">
        <f>HYPERLINK("https://stackoverflow.com/q/31838489", "31838489")</f>
        <v/>
      </c>
      <c r="B23" t="n">
        <v>0.2317895194607524</v>
      </c>
    </row>
    <row r="24">
      <c r="A24">
        <f>HYPERLINK("https://stackoverflow.com/q/31838520", "31838520")</f>
        <v/>
      </c>
      <c r="B24" t="n">
        <v>0.4035409035409035</v>
      </c>
    </row>
    <row r="25">
      <c r="A25">
        <f>HYPERLINK("https://stackoverflow.com/q/32225372", "32225372")</f>
        <v/>
      </c>
      <c r="B25" t="n">
        <v>0.3749180112816478</v>
      </c>
    </row>
    <row r="26">
      <c r="A26">
        <f>HYPERLINK("https://stackoverflow.com/q/32380983", "32380983")</f>
        <v/>
      </c>
      <c r="B26" t="n">
        <v>0.3322608322608323</v>
      </c>
    </row>
    <row r="27">
      <c r="A27">
        <f>HYPERLINK("https://stackoverflow.com/q/32662381", "32662381")</f>
        <v/>
      </c>
      <c r="B27" t="n">
        <v>0.2336239660183322</v>
      </c>
    </row>
    <row r="28">
      <c r="A28">
        <f>HYPERLINK("https://stackoverflow.com/q/32698744", "32698744")</f>
        <v/>
      </c>
      <c r="B28" t="n">
        <v>0.215969215969216</v>
      </c>
    </row>
    <row r="29">
      <c r="A29">
        <f>HYPERLINK("https://stackoverflow.com/q/34814468", "34814468")</f>
        <v/>
      </c>
      <c r="B29" t="n">
        <v>0.2319131161236424</v>
      </c>
    </row>
    <row r="30">
      <c r="A30">
        <f>HYPERLINK("https://stackoverflow.com/q/35894935", "35894935")</f>
        <v/>
      </c>
      <c r="B30" t="n">
        <v>0.2890125747268605</v>
      </c>
    </row>
    <row r="31">
      <c r="A31">
        <f>HYPERLINK("https://stackoverflow.com/q/36089525", "36089525")</f>
        <v/>
      </c>
      <c r="B31" t="n">
        <v>0.2074363992172212</v>
      </c>
    </row>
    <row r="32">
      <c r="A32">
        <f>HYPERLINK("https://stackoverflow.com/q/37481142", "37481142")</f>
        <v/>
      </c>
      <c r="B32" t="n">
        <v>0.2465728715728716</v>
      </c>
    </row>
    <row r="33">
      <c r="A33">
        <f>HYPERLINK("https://stackoverflow.com/q/37484503", "37484503")</f>
        <v/>
      </c>
      <c r="B33" t="n">
        <v>0.3004005340453939</v>
      </c>
    </row>
    <row r="34">
      <c r="A34">
        <f>HYPERLINK("https://stackoverflow.com/q/37489706", "37489706")</f>
        <v/>
      </c>
      <c r="B34" t="n">
        <v>0.2384731670445956</v>
      </c>
    </row>
    <row r="35">
      <c r="A35">
        <f>HYPERLINK("https://stackoverflow.com/q/37521245", "37521245")</f>
        <v/>
      </c>
      <c r="B35" t="n">
        <v>0.1731379731379731</v>
      </c>
    </row>
    <row r="36">
      <c r="A36">
        <f>HYPERLINK("https://stackoverflow.com/q/37604407", "37604407")</f>
        <v/>
      </c>
      <c r="B36" t="n">
        <v>0.1867413632119514</v>
      </c>
    </row>
    <row r="37">
      <c r="A37">
        <f>HYPERLINK("https://stackoverflow.com/q/38194847", "38194847")</f>
        <v/>
      </c>
      <c r="B37" t="n">
        <v>0.1766439909297052</v>
      </c>
    </row>
    <row r="38">
      <c r="A38">
        <f>HYPERLINK("https://stackoverflow.com/q/38699998", "38699998")</f>
        <v/>
      </c>
      <c r="B38" t="n">
        <v>0.1753055204382638</v>
      </c>
    </row>
    <row r="39">
      <c r="A39">
        <f>HYPERLINK("https://stackoverflow.com/q/38759959", "38759959")</f>
        <v/>
      </c>
      <c r="B39" t="n">
        <v>0.2280294231513744</v>
      </c>
    </row>
    <row r="40">
      <c r="A40">
        <f>HYPERLINK("https://stackoverflow.com/q/39232599", "39232599")</f>
        <v/>
      </c>
      <c r="B40" t="n">
        <v>0.3112398112398113</v>
      </c>
    </row>
    <row r="41">
      <c r="A41">
        <f>HYPERLINK("https://stackoverflow.com/q/39488461", "39488461")</f>
        <v/>
      </c>
      <c r="B41" t="n">
        <v>0.2462301587301587</v>
      </c>
    </row>
    <row r="42">
      <c r="A42">
        <f>HYPERLINK("https://stackoverflow.com/q/39490200", "39490200")</f>
        <v/>
      </c>
      <c r="B42" t="n">
        <v>0.2704440425959414</v>
      </c>
    </row>
    <row r="43">
      <c r="A43">
        <f>HYPERLINK("https://stackoverflow.com/q/39493708", "39493708")</f>
        <v/>
      </c>
      <c r="B43" t="n">
        <v>0.227364185110664</v>
      </c>
    </row>
    <row r="44">
      <c r="A44">
        <f>HYPERLINK("https://stackoverflow.com/q/40159662", "40159662")</f>
        <v/>
      </c>
      <c r="B44" t="n">
        <v>0.2656300615484289</v>
      </c>
    </row>
    <row r="45">
      <c r="A45">
        <f>HYPERLINK("https://stackoverflow.com/q/40589959", "40589959")</f>
        <v/>
      </c>
      <c r="B45" t="n">
        <v>0.2435686918445539</v>
      </c>
    </row>
    <row r="46">
      <c r="A46">
        <f>HYPERLINK("https://stackoverflow.com/q/40777490", "40777490")</f>
        <v/>
      </c>
      <c r="B46" t="n">
        <v>0.1951793062904174</v>
      </c>
    </row>
    <row r="47">
      <c r="A47">
        <f>HYPERLINK("https://stackoverflow.com/q/41002487", "41002487")</f>
        <v/>
      </c>
      <c r="B47" t="n">
        <v>0.335345405767941</v>
      </c>
    </row>
    <row r="48">
      <c r="A48">
        <f>HYPERLINK("https://stackoverflow.com/q/41036556", "41036556")</f>
        <v/>
      </c>
      <c r="B48" t="n">
        <v>0.2005343391482005</v>
      </c>
    </row>
    <row r="49">
      <c r="A49">
        <f>HYPERLINK("https://stackoverflow.com/q/41045890", "41045890")</f>
        <v/>
      </c>
      <c r="B49" t="n">
        <v>0.2253193960511034</v>
      </c>
    </row>
    <row r="50">
      <c r="A50">
        <f>HYPERLINK("https://stackoverflow.com/q/41806580", "41806580")</f>
        <v/>
      </c>
      <c r="B50" t="n">
        <v>0.2696377696377698</v>
      </c>
    </row>
    <row r="51">
      <c r="A51">
        <f>HYPERLINK("https://stackoverflow.com/q/41883521", "41883521")</f>
        <v/>
      </c>
      <c r="B51" t="n">
        <v>0.3127119793786461</v>
      </c>
    </row>
    <row r="52">
      <c r="A52">
        <f>HYPERLINK("https://stackoverflow.com/q/41935351", "41935351")</f>
        <v/>
      </c>
      <c r="B52" t="n">
        <v>0.3143226282761167</v>
      </c>
    </row>
    <row r="53">
      <c r="A53">
        <f>HYPERLINK("https://stackoverflow.com/q/41983737", "41983737")</f>
        <v/>
      </c>
      <c r="B53" t="n">
        <v>0.2969451931716082</v>
      </c>
    </row>
    <row r="54">
      <c r="A54">
        <f>HYPERLINK("https://stackoverflow.com/q/42073424", "42073424")</f>
        <v/>
      </c>
      <c r="B54" t="n">
        <v>0.2520016856300042</v>
      </c>
    </row>
    <row r="55">
      <c r="A55">
        <f>HYPERLINK("https://stackoverflow.com/q/42305224", "42305224")</f>
        <v/>
      </c>
      <c r="B55" t="n">
        <v>0.2702589807852966</v>
      </c>
    </row>
    <row r="56">
      <c r="A56">
        <f>HYPERLINK("https://stackoverflow.com/q/42375516", "42375516")</f>
        <v/>
      </c>
      <c r="B56" t="n">
        <v>0.1879960317460317</v>
      </c>
    </row>
    <row r="57">
      <c r="A57">
        <f>HYPERLINK("https://stackoverflow.com/q/42388942", "42388942")</f>
        <v/>
      </c>
      <c r="B57" t="n">
        <v>0.2862493311931515</v>
      </c>
    </row>
    <row r="58">
      <c r="A58">
        <f>HYPERLINK("https://stackoverflow.com/q/42405004", "42405004")</f>
        <v/>
      </c>
      <c r="B58" t="n">
        <v>0.2114101679319071</v>
      </c>
    </row>
    <row r="59">
      <c r="A59">
        <f>HYPERLINK("https://stackoverflow.com/q/42503229", "42503229")</f>
        <v/>
      </c>
      <c r="B59" t="n">
        <v>0.3145411421273491</v>
      </c>
    </row>
    <row r="60">
      <c r="A60">
        <f>HYPERLINK("https://stackoverflow.com/q/42619631", "42619631")</f>
        <v/>
      </c>
      <c r="B60" t="n">
        <v>0.2001380262249828</v>
      </c>
    </row>
    <row r="61">
      <c r="A61">
        <f>HYPERLINK("https://stackoverflow.com/q/42859142", "42859142")</f>
        <v/>
      </c>
      <c r="B61" t="n">
        <v>0.1891715590345728</v>
      </c>
    </row>
    <row r="62">
      <c r="A62">
        <f>HYPERLINK("https://stackoverflow.com/q/42859891", "42859891")</f>
        <v/>
      </c>
      <c r="B62" t="n">
        <v>0.2623582766439909</v>
      </c>
    </row>
    <row r="63">
      <c r="A63">
        <f>HYPERLINK("https://stackoverflow.com/q/42900540", "42900540")</f>
        <v/>
      </c>
      <c r="B63" t="n">
        <v>0.2292139077853363</v>
      </c>
    </row>
    <row r="64">
      <c r="A64">
        <f>HYPERLINK("https://stackoverflow.com/q/43241155", "43241155")</f>
        <v/>
      </c>
      <c r="B64" t="n">
        <v>0.2112511671335201</v>
      </c>
    </row>
    <row r="65">
      <c r="A65">
        <f>HYPERLINK("https://stackoverflow.com/q/43261740", "43261740")</f>
        <v/>
      </c>
      <c r="B65" t="n">
        <v>0.4763195251000129</v>
      </c>
    </row>
    <row r="66">
      <c r="A66">
        <f>HYPERLINK("https://stackoverflow.com/q/43454426", "43454426")</f>
        <v/>
      </c>
      <c r="B66" t="n">
        <v>0.2552380952380953</v>
      </c>
    </row>
    <row r="67">
      <c r="A67">
        <f>HYPERLINK("https://stackoverflow.com/q/43480568", "43480568")</f>
        <v/>
      </c>
      <c r="B67" t="n">
        <v>0.4110950777617445</v>
      </c>
    </row>
    <row r="68">
      <c r="A68">
        <f>HYPERLINK("https://stackoverflow.com/q/43725028", "43725028")</f>
        <v/>
      </c>
      <c r="B68" t="n">
        <v>0.4169403393541325</v>
      </c>
    </row>
    <row r="69">
      <c r="A69">
        <f>HYPERLINK("https://stackoverflow.com/q/43734104", "43734104")</f>
        <v/>
      </c>
      <c r="B69" t="n">
        <v>0.2198706643151088</v>
      </c>
    </row>
    <row r="70">
      <c r="A70">
        <f>HYPERLINK("https://stackoverflow.com/q/43861008", "43861008")</f>
        <v/>
      </c>
      <c r="B70" t="n">
        <v>0.2225563909774436</v>
      </c>
    </row>
    <row r="71">
      <c r="A71">
        <f>HYPERLINK("https://stackoverflow.com/q/43876357", "43876357")</f>
        <v/>
      </c>
      <c r="B71" t="n">
        <v>0.3635610766045549</v>
      </c>
    </row>
    <row r="72">
      <c r="A72">
        <f>HYPERLINK("https://stackoverflow.com/q/43908577", "43908577")</f>
        <v/>
      </c>
      <c r="B72" t="n">
        <v>0.2461251167133521</v>
      </c>
    </row>
    <row r="73">
      <c r="A73">
        <f>HYPERLINK("https://stackoverflow.com/q/43965841", "43965841")</f>
        <v/>
      </c>
      <c r="B73" t="n">
        <v>0.2334368530020705</v>
      </c>
    </row>
    <row r="74">
      <c r="A74">
        <f>HYPERLINK("https://stackoverflow.com/q/44178272", "44178272")</f>
        <v/>
      </c>
      <c r="B74" t="n">
        <v>0.2109187109187109</v>
      </c>
    </row>
    <row r="75">
      <c r="A75">
        <f>HYPERLINK("https://stackoverflow.com/q/44242378", "44242378")</f>
        <v/>
      </c>
      <c r="B75" t="n">
        <v>0.2569077013521458</v>
      </c>
    </row>
    <row r="76">
      <c r="A76">
        <f>HYPERLINK("https://stackoverflow.com/q/44398453", "44398453")</f>
        <v/>
      </c>
      <c r="B76" t="n">
        <v>0.2614870509607352</v>
      </c>
    </row>
    <row r="77">
      <c r="A77">
        <f>HYPERLINK("https://stackoverflow.com/q/44641222", "44641222")</f>
        <v/>
      </c>
      <c r="B77" t="n">
        <v>0.2042560613989186</v>
      </c>
    </row>
    <row r="78">
      <c r="A78">
        <f>HYPERLINK("https://stackoverflow.com/q/44806952", "44806952")</f>
        <v/>
      </c>
      <c r="B78" t="n">
        <v>0.4020317460317461</v>
      </c>
    </row>
    <row r="79">
      <c r="A79">
        <f>HYPERLINK("https://stackoverflow.com/q/44838564", "44838564")</f>
        <v/>
      </c>
      <c r="B79" t="n">
        <v>0.2117147328414934</v>
      </c>
    </row>
    <row r="80">
      <c r="A80">
        <f>HYPERLINK("https://stackoverflow.com/q/44950507", "44950507")</f>
        <v/>
      </c>
      <c r="B80" t="n">
        <v>0.2793305728088337</v>
      </c>
    </row>
    <row r="81">
      <c r="A81">
        <f>HYPERLINK("https://stackoverflow.com/q/45273016", "45273016")</f>
        <v/>
      </c>
      <c r="B81" t="n">
        <v>0.2523809523809523</v>
      </c>
    </row>
    <row r="82">
      <c r="A82">
        <f>HYPERLINK("https://stackoverflow.com/q/45324749", "45324749")</f>
        <v/>
      </c>
      <c r="B82" t="n">
        <v>0.2445491016919589</v>
      </c>
    </row>
    <row r="83">
      <c r="A83">
        <f>HYPERLINK("https://stackoverflow.com/q/45418662", "45418662")</f>
        <v/>
      </c>
      <c r="B83" t="n">
        <v>0.2581569664902999</v>
      </c>
    </row>
    <row r="84">
      <c r="A84">
        <f>HYPERLINK("https://stackoverflow.com/q/45483554", "45483554")</f>
        <v/>
      </c>
      <c r="B84" t="n">
        <v>0.2986633249791145</v>
      </c>
    </row>
    <row r="85">
      <c r="A85">
        <f>HYPERLINK("https://stackoverflow.com/q/45565228", "45565228")</f>
        <v/>
      </c>
      <c r="B85" t="n">
        <v>0.1693846488367036</v>
      </c>
    </row>
    <row r="86">
      <c r="A86">
        <f>HYPERLINK("https://stackoverflow.com/q/45572394", "45572394")</f>
        <v/>
      </c>
      <c r="B86" t="n">
        <v>0.3191409897292251</v>
      </c>
    </row>
    <row r="87">
      <c r="A87">
        <f>HYPERLINK("https://stackoverflow.com/q/45662481", "45662481")</f>
        <v/>
      </c>
      <c r="B87" t="n">
        <v>0.3432712215320912</v>
      </c>
    </row>
    <row r="88">
      <c r="A88">
        <f>HYPERLINK("https://stackoverflow.com/q/45711200", "45711200")</f>
        <v/>
      </c>
      <c r="B88" t="n">
        <v>0.2158343012001549</v>
      </c>
    </row>
    <row r="89">
      <c r="A89">
        <f>HYPERLINK("https://stackoverflow.com/q/45830273", "45830273")</f>
        <v/>
      </c>
      <c r="B89" t="n">
        <v>0.1974506974506975</v>
      </c>
    </row>
    <row r="90">
      <c r="A90">
        <f>HYPERLINK("https://stackoverflow.com/q/46001148", "46001148")</f>
        <v/>
      </c>
      <c r="B90" t="n">
        <v>0.3431273218507261</v>
      </c>
    </row>
    <row r="91">
      <c r="A91">
        <f>HYPERLINK("https://stackoverflow.com/q/46016758", "46016758")</f>
        <v/>
      </c>
      <c r="B91" t="n">
        <v>0.193015873015873</v>
      </c>
    </row>
    <row r="92">
      <c r="A92">
        <f>HYPERLINK("https://stackoverflow.com/q/46058884", "46058884")</f>
        <v/>
      </c>
      <c r="B92" t="n">
        <v>0.2078306878306879</v>
      </c>
    </row>
    <row r="93">
      <c r="A93">
        <f>HYPERLINK("https://stackoverflow.com/q/46065546", "46065546")</f>
        <v/>
      </c>
      <c r="B93" t="n">
        <v>0.2100745059928734</v>
      </c>
    </row>
    <row r="94">
      <c r="A94">
        <f>HYPERLINK("https://stackoverflow.com/q/46088465", "46088465")</f>
        <v/>
      </c>
      <c r="B94" t="n">
        <v>0.2752448497129349</v>
      </c>
    </row>
    <row r="95">
      <c r="A95">
        <f>HYPERLINK("https://stackoverflow.com/q/46144718", "46144718")</f>
        <v/>
      </c>
      <c r="B95" t="n">
        <v>0.3042646777586537</v>
      </c>
    </row>
    <row r="96">
      <c r="A96">
        <f>HYPERLINK("https://stackoverflow.com/q/46158698", "46158698")</f>
        <v/>
      </c>
      <c r="B96" t="n">
        <v>0.3023342670401494</v>
      </c>
    </row>
    <row r="97">
      <c r="A97">
        <f>HYPERLINK("https://stackoverflow.com/q/46257017", "46257017")</f>
        <v/>
      </c>
      <c r="B97" t="n">
        <v>0.2529375386518244</v>
      </c>
    </row>
    <row r="98">
      <c r="A98">
        <f>HYPERLINK("https://stackoverflow.com/q/46303370", "46303370")</f>
        <v/>
      </c>
      <c r="B98" t="n">
        <v>0.4126984126984128</v>
      </c>
    </row>
    <row r="99">
      <c r="A99">
        <f>HYPERLINK("https://stackoverflow.com/q/46314967", "46314967")</f>
        <v/>
      </c>
      <c r="B99" t="n">
        <v>0.2806637806637807</v>
      </c>
    </row>
    <row r="100">
      <c r="A100">
        <f>HYPERLINK("https://stackoverflow.com/q/46362311", "46362311")</f>
        <v/>
      </c>
      <c r="B100" t="n">
        <v>0.2001488095238095</v>
      </c>
    </row>
    <row r="101">
      <c r="A101">
        <f>HYPERLINK("https://stackoverflow.com/q/46422037", "46422037")</f>
        <v/>
      </c>
      <c r="B101" t="n">
        <v>0.3231411862990811</v>
      </c>
    </row>
    <row r="102">
      <c r="A102">
        <f>HYPERLINK("https://stackoverflow.com/q/46492413", "46492413")</f>
        <v/>
      </c>
      <c r="B102" t="n">
        <v>0.2247619047619048</v>
      </c>
    </row>
    <row r="103">
      <c r="A103">
        <f>HYPERLINK("https://stackoverflow.com/q/46493441", "46493441")</f>
        <v/>
      </c>
      <c r="B103" t="n">
        <v>0.1919413919413919</v>
      </c>
    </row>
    <row r="104">
      <c r="A104">
        <f>HYPERLINK("https://stackoverflow.com/q/46612266", "46612266")</f>
        <v/>
      </c>
      <c r="B104" t="n">
        <v>0.2614956635575192</v>
      </c>
    </row>
    <row r="105">
      <c r="A105">
        <f>HYPERLINK("https://stackoverflow.com/q/46717398", "46717398")</f>
        <v/>
      </c>
      <c r="B105" t="n">
        <v>0.2559348223065038</v>
      </c>
    </row>
    <row r="106">
      <c r="A106">
        <f>HYPERLINK("https://stackoverflow.com/q/46894604", "46894604")</f>
        <v/>
      </c>
      <c r="B106" t="n">
        <v>0.2768549280177187</v>
      </c>
    </row>
    <row r="107">
      <c r="A107">
        <f>HYPERLINK("https://stackoverflow.com/q/47048165", "47048165")</f>
        <v/>
      </c>
      <c r="B107" t="n">
        <v>0.2212885154061625</v>
      </c>
    </row>
    <row r="108">
      <c r="A108">
        <f>HYPERLINK("https://stackoverflow.com/q/47178776", "47178776")</f>
        <v/>
      </c>
      <c r="B108" t="n">
        <v>0.3314093314093315</v>
      </c>
    </row>
    <row r="109">
      <c r="A109">
        <f>HYPERLINK("https://stackoverflow.com/q/47213805", "47213805")</f>
        <v/>
      </c>
      <c r="B109" t="n">
        <v>0.181515616999488</v>
      </c>
    </row>
    <row r="110">
      <c r="A110">
        <f>HYPERLINK("https://stackoverflow.com/q/47333242", "47333242")</f>
        <v/>
      </c>
      <c r="B110" t="n">
        <v>0.1785714285714286</v>
      </c>
    </row>
    <row r="111">
      <c r="A111">
        <f>HYPERLINK("https://stackoverflow.com/q/47336062", "47336062")</f>
        <v/>
      </c>
      <c r="B111" t="n">
        <v>0.3147546897546898</v>
      </c>
    </row>
    <row r="112">
      <c r="A112">
        <f>HYPERLINK("https://stackoverflow.com/q/47437912", "47437912")</f>
        <v/>
      </c>
      <c r="B112" t="n">
        <v>0.2090509962850388</v>
      </c>
    </row>
    <row r="113">
      <c r="A113">
        <f>HYPERLINK("https://stackoverflow.com/q/47705174", "47705174")</f>
        <v/>
      </c>
      <c r="B113" t="n">
        <v>0.4376623376623377</v>
      </c>
    </row>
    <row r="114">
      <c r="A114">
        <f>HYPERLINK("https://stackoverflow.com/q/47772835", "47772835")</f>
        <v/>
      </c>
      <c r="B114" t="n">
        <v>0.3290787105220095</v>
      </c>
    </row>
    <row r="115">
      <c r="A115">
        <f>HYPERLINK("https://stackoverflow.com/q/47801654", "47801654")</f>
        <v/>
      </c>
      <c r="B115" t="n">
        <v>0.2069094304388422</v>
      </c>
    </row>
    <row r="116">
      <c r="A116">
        <f>HYPERLINK("https://stackoverflow.com/q/47802967", "47802967")</f>
        <v/>
      </c>
      <c r="B116" t="n">
        <v>0.2107753357753357</v>
      </c>
    </row>
    <row r="117">
      <c r="A117">
        <f>HYPERLINK("https://stackoverflow.com/q/47803698", "47803698")</f>
        <v/>
      </c>
      <c r="B117" t="n">
        <v>0.3228905597326651</v>
      </c>
    </row>
    <row r="118">
      <c r="A118">
        <f>HYPERLINK("https://stackoverflow.com/q/47943399", "47943399")</f>
        <v/>
      </c>
      <c r="B118" t="n">
        <v>0.2088037964326624</v>
      </c>
    </row>
    <row r="119">
      <c r="A119">
        <f>HYPERLINK("https://stackoverflow.com/q/48026832", "48026832")</f>
        <v/>
      </c>
      <c r="B119" t="n">
        <v>0.375873015873016</v>
      </c>
    </row>
    <row r="120">
      <c r="A120">
        <f>HYPERLINK("https://stackoverflow.com/q/48089860", "48089860")</f>
        <v/>
      </c>
      <c r="B120" t="n">
        <v>0.2815002107037505</v>
      </c>
    </row>
    <row r="121">
      <c r="A121">
        <f>HYPERLINK("https://stackoverflow.com/q/48119162", "48119162")</f>
        <v/>
      </c>
      <c r="B121" t="n">
        <v>0.2453102453102453</v>
      </c>
    </row>
    <row r="122">
      <c r="A122">
        <f>HYPERLINK("https://stackoverflow.com/q/48383905", "48383905")</f>
        <v/>
      </c>
      <c r="B122" t="n">
        <v>0.2790807865434731</v>
      </c>
    </row>
    <row r="123">
      <c r="A123">
        <f>HYPERLINK("https://stackoverflow.com/q/48413268", "48413268")</f>
        <v/>
      </c>
      <c r="B123" t="n">
        <v>0.1968253968253968</v>
      </c>
    </row>
    <row r="124">
      <c r="A124">
        <f>HYPERLINK("https://stackoverflow.com/q/48439073", "48439073")</f>
        <v/>
      </c>
      <c r="B124" t="n">
        <v>0.2823412698412699</v>
      </c>
    </row>
    <row r="125">
      <c r="A125">
        <f>HYPERLINK("https://stackoverflow.com/q/48528931", "48528931")</f>
        <v/>
      </c>
      <c r="B125" t="n">
        <v>0.1798941798941799</v>
      </c>
    </row>
    <row r="126">
      <c r="A126">
        <f>HYPERLINK("https://stackoverflow.com/q/48757984", "48757984")</f>
        <v/>
      </c>
      <c r="B126" t="n">
        <v>0.4091539528432733</v>
      </c>
    </row>
    <row r="127">
      <c r="A127">
        <f>HYPERLINK("https://stackoverflow.com/q/48773927", "48773927")</f>
        <v/>
      </c>
      <c r="B127" t="n">
        <v>0.2226141485400745</v>
      </c>
    </row>
    <row r="128">
      <c r="A128">
        <f>HYPERLINK("https://stackoverflow.com/q/48775484", "48775484")</f>
        <v/>
      </c>
      <c r="B128" t="n">
        <v>0.3078231292517007</v>
      </c>
    </row>
    <row r="129">
      <c r="A129">
        <f>HYPERLINK("https://stackoverflow.com/q/48817664", "48817664")</f>
        <v/>
      </c>
      <c r="B129" t="n">
        <v>0.2132796780684105</v>
      </c>
    </row>
    <row r="130">
      <c r="A130">
        <f>HYPERLINK("https://stackoverflow.com/q/48870896", "48870896")</f>
        <v/>
      </c>
      <c r="B130" t="n">
        <v>0.1985277202668507</v>
      </c>
    </row>
    <row r="131">
      <c r="A131">
        <f>HYPERLINK("https://stackoverflow.com/q/48881877", "48881877")</f>
        <v/>
      </c>
      <c r="B131" t="n">
        <v>0.2180335097001764</v>
      </c>
    </row>
    <row r="132">
      <c r="A132">
        <f>HYPERLINK("https://stackoverflow.com/q/48926866", "48926866")</f>
        <v/>
      </c>
      <c r="B132" t="n">
        <v>0.3410052910052911</v>
      </c>
    </row>
    <row r="133">
      <c r="A133">
        <f>HYPERLINK("https://stackoverflow.com/q/49006215", "49006215")</f>
        <v/>
      </c>
      <c r="B133" t="n">
        <v>0.2533803644914756</v>
      </c>
    </row>
    <row r="134">
      <c r="A134">
        <f>HYPERLINK("https://stackoverflow.com/q/49103880", "49103880")</f>
        <v/>
      </c>
      <c r="B134" t="n">
        <v>0.2270899470899471</v>
      </c>
    </row>
    <row r="135">
      <c r="A135">
        <f>HYPERLINK("https://stackoverflow.com/q/49192135", "49192135")</f>
        <v/>
      </c>
      <c r="B135" t="n">
        <v>0.3014939309056957</v>
      </c>
    </row>
    <row r="136">
      <c r="A136">
        <f>HYPERLINK("https://stackoverflow.com/q/49200336", "49200336")</f>
        <v/>
      </c>
      <c r="B136" t="n">
        <v>0.2177871148459384</v>
      </c>
    </row>
    <row r="137">
      <c r="A137">
        <f>HYPERLINK("https://stackoverflow.com/q/49223721", "49223721")</f>
        <v/>
      </c>
      <c r="B137" t="n">
        <v>0.3316624895572264</v>
      </c>
    </row>
    <row r="138">
      <c r="A138">
        <f>HYPERLINK("https://stackoverflow.com/q/49320948", "49320948")</f>
        <v/>
      </c>
      <c r="B138" t="n">
        <v>0.2522321428571428</v>
      </c>
    </row>
    <row r="139">
      <c r="A139">
        <f>HYPERLINK("https://stackoverflow.com/q/49372027", "49372027")</f>
        <v/>
      </c>
      <c r="B139" t="n">
        <v>0.2476190476190477</v>
      </c>
    </row>
    <row r="140">
      <c r="A140">
        <f>HYPERLINK("https://stackoverflow.com/q/49379459", "49379459")</f>
        <v/>
      </c>
      <c r="B140" t="n">
        <v>0.2403628117913832</v>
      </c>
    </row>
    <row r="141">
      <c r="A141">
        <f>HYPERLINK("https://stackoverflow.com/q/49424033", "49424033")</f>
        <v/>
      </c>
      <c r="B141" t="n">
        <v>0.223741979061128</v>
      </c>
    </row>
    <row r="142">
      <c r="A142">
        <f>HYPERLINK("https://stackoverflow.com/q/49428459", "49428459")</f>
        <v/>
      </c>
      <c r="B142" t="n">
        <v>0.230952380952381</v>
      </c>
    </row>
    <row r="143">
      <c r="A143">
        <f>HYPERLINK("https://stackoverflow.com/q/49449205", "49449205")</f>
        <v/>
      </c>
      <c r="B143" t="n">
        <v>0.2300286234712464</v>
      </c>
    </row>
    <row r="144">
      <c r="A144">
        <f>HYPERLINK("https://stackoverflow.com/q/49544718", "49544718")</f>
        <v/>
      </c>
      <c r="B144" t="n">
        <v>0.2014472455648926</v>
      </c>
    </row>
    <row r="145">
      <c r="A145">
        <f>HYPERLINK("https://stackoverflow.com/q/49669653", "49669653")</f>
        <v/>
      </c>
      <c r="B145" t="n">
        <v>0.2155388471177945</v>
      </c>
    </row>
    <row r="146">
      <c r="A146">
        <f>HYPERLINK("https://stackoverflow.com/q/49692206", "49692206")</f>
        <v/>
      </c>
      <c r="B146" t="n">
        <v>0.2068027210884354</v>
      </c>
    </row>
    <row r="147">
      <c r="A147">
        <f>HYPERLINK("https://stackoverflow.com/q/49718975", "49718975")</f>
        <v/>
      </c>
      <c r="B147" t="n">
        <v>0.1964690638160026</v>
      </c>
    </row>
    <row r="148">
      <c r="A148">
        <f>HYPERLINK("https://stackoverflow.com/q/49809115", "49809115")</f>
        <v/>
      </c>
      <c r="B148" t="n">
        <v>0.283702213279678</v>
      </c>
    </row>
    <row r="149">
      <c r="A149">
        <f>HYPERLINK("https://stackoverflow.com/q/49865996", "49865996")</f>
        <v/>
      </c>
      <c r="B149" t="n">
        <v>0.2159358793022159</v>
      </c>
    </row>
    <row r="150">
      <c r="A150">
        <f>HYPERLINK("https://stackoverflow.com/q/49920361", "49920361")</f>
        <v/>
      </c>
      <c r="B150" t="n">
        <v>0.2160597572362278</v>
      </c>
    </row>
    <row r="151">
      <c r="A151">
        <f>HYPERLINK("https://stackoverflow.com/q/49933936", "49933936")</f>
        <v/>
      </c>
      <c r="B151" t="n">
        <v>0.1681982734614313</v>
      </c>
    </row>
    <row r="152">
      <c r="A152">
        <f>HYPERLINK("https://stackoverflow.com/q/49954489", "49954489")</f>
        <v/>
      </c>
      <c r="B152" t="n">
        <v>0.2324693590516376</v>
      </c>
    </row>
    <row r="153">
      <c r="A153">
        <f>HYPERLINK("https://stackoverflow.com/q/49957580", "49957580")</f>
        <v/>
      </c>
      <c r="B153" t="n">
        <v>0.3367653367653368</v>
      </c>
    </row>
    <row r="154">
      <c r="A154">
        <f>HYPERLINK("https://stackoverflow.com/q/49969127", "49969127")</f>
        <v/>
      </c>
      <c r="B154" t="n">
        <v>0.2206080172181867</v>
      </c>
    </row>
    <row r="155">
      <c r="A155">
        <f>HYPERLINK("https://stackoverflow.com/q/50005890", "50005890")</f>
        <v/>
      </c>
      <c r="B155" t="n">
        <v>0.3891330891330892</v>
      </c>
    </row>
    <row r="156">
      <c r="A156">
        <f>HYPERLINK("https://stackoverflow.com/q/50036821", "50036821")</f>
        <v/>
      </c>
      <c r="B156" t="n">
        <v>0.2246409674981104</v>
      </c>
    </row>
    <row r="157">
      <c r="A157">
        <f>HYPERLINK("https://stackoverflow.com/q/50038740", "50038740")</f>
        <v/>
      </c>
      <c r="B157" t="n">
        <v>0.162761400856639</v>
      </c>
    </row>
    <row r="158">
      <c r="A158">
        <f>HYPERLINK("https://stackoverflow.com/q/50104914", "50104914")</f>
        <v/>
      </c>
      <c r="B158" t="n">
        <v>0.291005291005291</v>
      </c>
    </row>
    <row r="159">
      <c r="A159">
        <f>HYPERLINK("https://stackoverflow.com/q/50130057", "50130057")</f>
        <v/>
      </c>
      <c r="B159" t="n">
        <v>0.2099658428772353</v>
      </c>
    </row>
    <row r="160">
      <c r="A160">
        <f>HYPERLINK("https://stackoverflow.com/q/50164098", "50164098")</f>
        <v/>
      </c>
      <c r="B160" t="n">
        <v>0.2384440955869527</v>
      </c>
    </row>
    <row r="161">
      <c r="A161">
        <f>HYPERLINK("https://stackoverflow.com/q/50170184", "50170184")</f>
        <v/>
      </c>
      <c r="B161" t="n">
        <v>0.4129045557616987</v>
      </c>
    </row>
    <row r="162">
      <c r="A162">
        <f>HYPERLINK("https://stackoverflow.com/q/50197317", "50197317")</f>
        <v/>
      </c>
      <c r="B162" t="n">
        <v>0.2551332459589341</v>
      </c>
    </row>
    <row r="163">
      <c r="A163">
        <f>HYPERLINK("https://stackoverflow.com/q/50216642", "50216642")</f>
        <v/>
      </c>
      <c r="B163" t="n">
        <v>0.2667887667887668</v>
      </c>
    </row>
    <row r="164">
      <c r="A164">
        <f>HYPERLINK("https://stackoverflow.com/q/50322178", "50322178")</f>
        <v/>
      </c>
      <c r="B164" t="n">
        <v>0.2970054000981837</v>
      </c>
    </row>
    <row r="165">
      <c r="A165">
        <f>HYPERLINK("https://stackoverflow.com/q/50405394", "50405394")</f>
        <v/>
      </c>
      <c r="B165" t="n">
        <v>0.1772859378493181</v>
      </c>
    </row>
    <row r="166">
      <c r="A166">
        <f>HYPERLINK("https://stackoverflow.com/q/50420941", "50420941")</f>
        <v/>
      </c>
      <c r="B166" t="n">
        <v>0.2582794434646287</v>
      </c>
    </row>
    <row r="167">
      <c r="A167">
        <f>HYPERLINK("https://stackoverflow.com/q/50442085", "50442085")</f>
        <v/>
      </c>
      <c r="B167" t="n">
        <v>0.1922156990650142</v>
      </c>
    </row>
    <row r="168">
      <c r="A168">
        <f>HYPERLINK("https://stackoverflow.com/q/50466511", "50466511")</f>
        <v/>
      </c>
      <c r="B168" t="n">
        <v>0.2459482038429407</v>
      </c>
    </row>
    <row r="169">
      <c r="A169">
        <f>HYPERLINK("https://stackoverflow.com/q/50487617", "50487617")</f>
        <v/>
      </c>
      <c r="B169" t="n">
        <v>0.2459077380952381</v>
      </c>
    </row>
    <row r="170">
      <c r="A170">
        <f>HYPERLINK("https://stackoverflow.com/q/50506366", "50506366")</f>
        <v/>
      </c>
      <c r="B170" t="n">
        <v>0.3041269841269842</v>
      </c>
    </row>
    <row r="171">
      <c r="A171">
        <f>HYPERLINK("https://stackoverflow.com/q/50611776", "50611776")</f>
        <v/>
      </c>
      <c r="B171" t="n">
        <v>0.2770815928710666</v>
      </c>
    </row>
    <row r="172">
      <c r="A172">
        <f>HYPERLINK("https://stackoverflow.com/q/50624609", "50624609")</f>
        <v/>
      </c>
      <c r="B172" t="n">
        <v>0.2716727716727717</v>
      </c>
    </row>
    <row r="173">
      <c r="A173">
        <f>HYPERLINK("https://stackoverflow.com/q/50627461", "50627461")</f>
        <v/>
      </c>
      <c r="B173" t="n">
        <v>0.2270759543486816</v>
      </c>
    </row>
    <row r="174">
      <c r="A174">
        <f>HYPERLINK("https://stackoverflow.com/q/50661246", "50661246")</f>
        <v/>
      </c>
      <c r="B174" t="n">
        <v>0.1966604823747681</v>
      </c>
    </row>
    <row r="175">
      <c r="A175">
        <f>HYPERLINK("https://stackoverflow.com/q/50764255", "50764255")</f>
        <v/>
      </c>
      <c r="B175" t="n">
        <v>0.2388695315524584</v>
      </c>
    </row>
    <row r="176">
      <c r="A176">
        <f>HYPERLINK("https://stackoverflow.com/q/50783112", "50783112")</f>
        <v/>
      </c>
      <c r="B176" t="n">
        <v>0.163265306122449</v>
      </c>
    </row>
    <row r="177">
      <c r="A177">
        <f>HYPERLINK("https://stackoverflow.com/q/50882936", "50882936")</f>
        <v/>
      </c>
      <c r="B177" t="n">
        <v>0.2299823633156966</v>
      </c>
    </row>
    <row r="178">
      <c r="A178">
        <f>HYPERLINK("https://stackoverflow.com/q/50932709", "50932709")</f>
        <v/>
      </c>
      <c r="B178" t="n">
        <v>0.2962726757369614</v>
      </c>
    </row>
    <row r="179">
      <c r="A179">
        <f>HYPERLINK("https://stackoverflow.com/q/51018281", "51018281")</f>
        <v/>
      </c>
      <c r="B179" t="n">
        <v>0.239038189533239</v>
      </c>
    </row>
    <row r="180">
      <c r="A180">
        <f>HYPERLINK("https://stackoverflow.com/q/51044647", "51044647")</f>
        <v/>
      </c>
      <c r="B180" t="n">
        <v>0.1941226941226941</v>
      </c>
    </row>
    <row r="181">
      <c r="A181">
        <f>HYPERLINK("https://stackoverflow.com/q/51069295", "51069295")</f>
        <v/>
      </c>
      <c r="B181" t="n">
        <v>0.1881166881166881</v>
      </c>
    </row>
    <row r="182">
      <c r="A182">
        <f>HYPERLINK("https://stackoverflow.com/q/51076243", "51076243")</f>
        <v/>
      </c>
      <c r="B182" t="n">
        <v>0.1715797430083144</v>
      </c>
    </row>
    <row r="183">
      <c r="A183">
        <f>HYPERLINK("https://stackoverflow.com/q/51077496", "51077496")</f>
        <v/>
      </c>
      <c r="B183" t="n">
        <v>0.2670467247932037</v>
      </c>
    </row>
    <row r="184">
      <c r="A184">
        <f>HYPERLINK("https://stackoverflow.com/q/51104084", "51104084")</f>
        <v/>
      </c>
      <c r="B184" t="n">
        <v>0.4548078184441822</v>
      </c>
    </row>
    <row r="185">
      <c r="A185">
        <f>HYPERLINK("https://stackoverflow.com/q/51178290", "51178290")</f>
        <v/>
      </c>
      <c r="B185" t="n">
        <v>0.2587095444238302</v>
      </c>
    </row>
    <row r="186">
      <c r="A186">
        <f>HYPERLINK("https://stackoverflow.com/q/51324328", "51324328")</f>
        <v/>
      </c>
      <c r="B186" t="n">
        <v>0.2812736205593349</v>
      </c>
    </row>
    <row r="187">
      <c r="A187">
        <f>HYPERLINK("https://stackoverflow.com/q/51352700", "51352700")</f>
        <v/>
      </c>
      <c r="B187" t="n">
        <v>0.2565422565422566</v>
      </c>
    </row>
    <row r="188">
      <c r="A188">
        <f>HYPERLINK("https://stackoverflow.com/q/51383918", "51383918")</f>
        <v/>
      </c>
      <c r="B188" t="n">
        <v>0.277476391400442</v>
      </c>
    </row>
    <row r="189">
      <c r="A189">
        <f>HYPERLINK("https://stackoverflow.com/q/51411038", "51411038")</f>
        <v/>
      </c>
      <c r="B189" t="n">
        <v>0.1623582766439909</v>
      </c>
    </row>
    <row r="190">
      <c r="A190">
        <f>HYPERLINK("https://stackoverflow.com/q/51468480", "51468480")</f>
        <v/>
      </c>
      <c r="B190" t="n">
        <v>0.258056758056758</v>
      </c>
    </row>
    <row r="191">
      <c r="A191">
        <f>HYPERLINK("https://stackoverflow.com/q/51483123", "51483123")</f>
        <v/>
      </c>
      <c r="B191" t="n">
        <v>0.1964285714285715</v>
      </c>
    </row>
    <row r="192">
      <c r="A192">
        <f>HYPERLINK("https://stackoverflow.com/q/51488750", "51488750")</f>
        <v/>
      </c>
      <c r="B192" t="n">
        <v>0.180166912125675</v>
      </c>
    </row>
    <row r="193">
      <c r="A193">
        <f>HYPERLINK("https://stackoverflow.com/q/51499885", "51499885")</f>
        <v/>
      </c>
      <c r="B193" t="n">
        <v>0.1782312925170068</v>
      </c>
    </row>
    <row r="194">
      <c r="A194">
        <f>HYPERLINK("https://stackoverflow.com/q/51523396", "51523396")</f>
        <v/>
      </c>
      <c r="B194" t="n">
        <v>0.1972789115646258</v>
      </c>
    </row>
    <row r="195">
      <c r="A195">
        <f>HYPERLINK("https://stackoverflow.com/q/51542863", "51542863")</f>
        <v/>
      </c>
      <c r="B195" t="n">
        <v>0.236331569664903</v>
      </c>
    </row>
    <row r="196">
      <c r="A196">
        <f>HYPERLINK("https://stackoverflow.com/q/51580416", "51580416")</f>
        <v/>
      </c>
      <c r="B196" t="n">
        <v>0.2896825396825397</v>
      </c>
    </row>
    <row r="197">
      <c r="A197">
        <f>HYPERLINK("https://stackoverflow.com/q/51591812", "51591812")</f>
        <v/>
      </c>
      <c r="B197" t="n">
        <v>0.2766754850088184</v>
      </c>
    </row>
    <row r="198">
      <c r="A198">
        <f>HYPERLINK("https://stackoverflow.com/q/51624741", "51624741")</f>
        <v/>
      </c>
      <c r="B198" t="n">
        <v>0.2057464335945349</v>
      </c>
    </row>
    <row r="199">
      <c r="A199">
        <f>HYPERLINK("https://stackoverflow.com/q/51626328", "51626328")</f>
        <v/>
      </c>
      <c r="B199" t="n">
        <v>0.3210769539883464</v>
      </c>
    </row>
    <row r="200">
      <c r="A200">
        <f>HYPERLINK("https://stackoverflow.com/q/51653586", "51653586")</f>
        <v/>
      </c>
      <c r="B200" t="n">
        <v>0.2379263762242486</v>
      </c>
    </row>
    <row r="201">
      <c r="A201">
        <f>HYPERLINK("https://stackoverflow.com/q/51653789", "51653789")</f>
        <v/>
      </c>
      <c r="B201" t="n">
        <v>0.2646616541353383</v>
      </c>
    </row>
    <row r="202">
      <c r="A202">
        <f>HYPERLINK("https://stackoverflow.com/q/51666283", "51666283")</f>
        <v/>
      </c>
      <c r="B202" t="n">
        <v>0.2212176009644364</v>
      </c>
    </row>
    <row r="203">
      <c r="A203">
        <f>HYPERLINK("https://stackoverflow.com/q/51674308", "51674308")</f>
        <v/>
      </c>
      <c r="B203" t="n">
        <v>0.273015873015873</v>
      </c>
    </row>
    <row r="204">
      <c r="A204">
        <f>HYPERLINK("https://stackoverflow.com/q/51685009", "51685009")</f>
        <v/>
      </c>
      <c r="B204" t="n">
        <v>0.2277593207825766</v>
      </c>
    </row>
    <row r="205">
      <c r="A205">
        <f>HYPERLINK("https://stackoverflow.com/q/51700472", "51700472")</f>
        <v/>
      </c>
      <c r="B205" t="n">
        <v>0.1826697892271662</v>
      </c>
    </row>
    <row r="206">
      <c r="A206">
        <f>HYPERLINK("https://stackoverflow.com/q/51744626", "51744626")</f>
        <v/>
      </c>
      <c r="B206" t="n">
        <v>0.3181985972683647</v>
      </c>
    </row>
    <row r="207">
      <c r="A207">
        <f>HYPERLINK("https://stackoverflow.com/q/51764889", "51764889")</f>
        <v/>
      </c>
      <c r="B207" t="n">
        <v>0.352504638218924</v>
      </c>
    </row>
    <row r="208">
      <c r="A208">
        <f>HYPERLINK("https://stackoverflow.com/q/51779833", "51779833")</f>
        <v/>
      </c>
      <c r="B208" t="n">
        <v>0.4890937019969278</v>
      </c>
    </row>
    <row r="209">
      <c r="A209">
        <f>HYPERLINK("https://stackoverflow.com/q/51865071", "51865071")</f>
        <v/>
      </c>
      <c r="B209" t="n">
        <v>0.2244200244200244</v>
      </c>
    </row>
    <row r="210">
      <c r="A210">
        <f>HYPERLINK("https://stackoverflow.com/q/51869363", "51869363")</f>
        <v/>
      </c>
      <c r="B210" t="n">
        <v>0.1883205957280032</v>
      </c>
    </row>
    <row r="211">
      <c r="A211">
        <f>HYPERLINK("https://stackoverflow.com/q/51870216", "51870216")</f>
        <v/>
      </c>
      <c r="B211" t="n">
        <v>0.2061532431902802</v>
      </c>
    </row>
    <row r="212">
      <c r="A212">
        <f>HYPERLINK("https://stackoverflow.com/q/51927332", "51927332")</f>
        <v/>
      </c>
      <c r="B212" t="n">
        <v>0.2096474953617811</v>
      </c>
    </row>
    <row r="213">
      <c r="A213">
        <f>HYPERLINK("https://stackoverflow.com/q/51996744", "51996744")</f>
        <v/>
      </c>
      <c r="B213" t="n">
        <v>0.2592132505175984</v>
      </c>
    </row>
    <row r="214">
      <c r="A214">
        <f>HYPERLINK("https://stackoverflow.com/q/52016220", "52016220")</f>
        <v/>
      </c>
      <c r="B214" t="n">
        <v>0.2226455026455027</v>
      </c>
    </row>
    <row r="215">
      <c r="A215">
        <f>HYPERLINK("https://stackoverflow.com/q/52045267", "52045267")</f>
        <v/>
      </c>
      <c r="B215" t="n">
        <v>0.2561526139507791</v>
      </c>
    </row>
    <row r="216">
      <c r="A216">
        <f>HYPERLINK("https://stackoverflow.com/q/52088202", "52088202")</f>
        <v/>
      </c>
      <c r="B216" t="n">
        <v>0.2420225822287678</v>
      </c>
    </row>
    <row r="217">
      <c r="A217">
        <f>HYPERLINK("https://stackoverflow.com/q/52126309", "52126309")</f>
        <v/>
      </c>
      <c r="B217" t="n">
        <v>0.2419047619047619</v>
      </c>
    </row>
    <row r="218">
      <c r="A218">
        <f>HYPERLINK("https://stackoverflow.com/q/52154790", "52154790")</f>
        <v/>
      </c>
      <c r="B218" t="n">
        <v>0.2277593207825766</v>
      </c>
    </row>
    <row r="219">
      <c r="A219">
        <f>HYPERLINK("https://stackoverflow.com/q/52187749", "52187749")</f>
        <v/>
      </c>
      <c r="B219" t="n">
        <v>0.2882395382395382</v>
      </c>
    </row>
    <row r="220">
      <c r="A220">
        <f>HYPERLINK("https://stackoverflow.com/q/52191591", "52191591")</f>
        <v/>
      </c>
      <c r="B220" t="n">
        <v>0.2259029215550955</v>
      </c>
    </row>
    <row r="221">
      <c r="A221">
        <f>HYPERLINK("https://stackoverflow.com/q/52205477", "52205477")</f>
        <v/>
      </c>
      <c r="B221" t="n">
        <v>0.1935817805383023</v>
      </c>
    </row>
    <row r="222">
      <c r="A222">
        <f>HYPERLINK("https://stackoverflow.com/q/52215703", "52215703")</f>
        <v/>
      </c>
      <c r="B222" t="n">
        <v>0.2308446012149716</v>
      </c>
    </row>
    <row r="223">
      <c r="A223">
        <f>HYPERLINK("https://stackoverflow.com/q/52217414", "52217414")</f>
        <v/>
      </c>
      <c r="B223" t="n">
        <v>0.3564764328123107</v>
      </c>
    </row>
    <row r="224">
      <c r="A224">
        <f>HYPERLINK("https://stackoverflow.com/q/52223085", "52223085")</f>
        <v/>
      </c>
      <c r="B224" t="n">
        <v>0.2680375180375181</v>
      </c>
    </row>
    <row r="225">
      <c r="A225">
        <f>HYPERLINK("https://stackoverflow.com/q/52224883", "52224883")</f>
        <v/>
      </c>
      <c r="B225" t="n">
        <v>0.2747619047619048</v>
      </c>
    </row>
    <row r="226">
      <c r="A226">
        <f>HYPERLINK("https://stackoverflow.com/q/52287773", "52287773")</f>
        <v/>
      </c>
      <c r="B226" t="n">
        <v>0.2175851614053862</v>
      </c>
    </row>
    <row r="227">
      <c r="A227">
        <f>HYPERLINK("https://stackoverflow.com/q/52288990", "52288990")</f>
        <v/>
      </c>
      <c r="B227" t="n">
        <v>0.2639455782312925</v>
      </c>
    </row>
    <row r="228">
      <c r="A228">
        <f>HYPERLINK("https://stackoverflow.com/q/52294548", "52294548")</f>
        <v/>
      </c>
      <c r="B228" t="n">
        <v>0.2637664119145601</v>
      </c>
    </row>
    <row r="229">
      <c r="A229">
        <f>HYPERLINK("https://stackoverflow.com/q/52325612", "52325612")</f>
        <v/>
      </c>
      <c r="B229" t="n">
        <v>0.2163265306122449</v>
      </c>
    </row>
    <row r="230">
      <c r="A230">
        <f>HYPERLINK("https://stackoverflow.com/q/52332025", "52332025")</f>
        <v/>
      </c>
      <c r="B230" t="n">
        <v>0.2175824175824176</v>
      </c>
    </row>
    <row r="231">
      <c r="A231">
        <f>HYPERLINK("https://stackoverflow.com/q/52363765", "52363765")</f>
        <v/>
      </c>
      <c r="B231" t="n">
        <v>0.2863492063492064</v>
      </c>
    </row>
    <row r="232">
      <c r="A232">
        <f>HYPERLINK("https://stackoverflow.com/q/52370349", "52370349")</f>
        <v/>
      </c>
      <c r="B232" t="n">
        <v>0.2490981240981241</v>
      </c>
    </row>
    <row r="233">
      <c r="A233">
        <f>HYPERLINK("https://stackoverflow.com/q/52370474", "52370474")</f>
        <v/>
      </c>
      <c r="B233" t="n">
        <v>0.2010582010582011</v>
      </c>
    </row>
    <row r="234">
      <c r="A234">
        <f>HYPERLINK("https://stackoverflow.com/q/52424944", "52424944")</f>
        <v/>
      </c>
      <c r="B234" t="n">
        <v>0.2645502645502645</v>
      </c>
    </row>
    <row r="235">
      <c r="A235">
        <f>HYPERLINK("https://stackoverflow.com/q/52443062", "52443062")</f>
        <v/>
      </c>
      <c r="B235" t="n">
        <v>0.2355112587670727</v>
      </c>
    </row>
    <row r="236">
      <c r="A236">
        <f>HYPERLINK("https://stackoverflow.com/q/52499067", "52499067")</f>
        <v/>
      </c>
      <c r="B236" t="n">
        <v>0.2076362076362077</v>
      </c>
    </row>
    <row r="237">
      <c r="A237">
        <f>HYPERLINK("https://stackoverflow.com/q/52518944", "52518944")</f>
        <v/>
      </c>
      <c r="B237" t="n">
        <v>0.222663139329806</v>
      </c>
    </row>
    <row r="238">
      <c r="A238">
        <f>HYPERLINK("https://stackoverflow.com/q/52529279", "52529279")</f>
        <v/>
      </c>
      <c r="B238" t="n">
        <v>0.2102206736353078</v>
      </c>
    </row>
    <row r="239">
      <c r="A239">
        <f>HYPERLINK("https://stackoverflow.com/q/52612424", "52612424")</f>
        <v/>
      </c>
      <c r="B239" t="n">
        <v>0.2658730158730159</v>
      </c>
    </row>
    <row r="240">
      <c r="A240">
        <f>HYPERLINK("https://stackoverflow.com/q/52673505", "52673505")</f>
        <v/>
      </c>
      <c r="B240" t="n">
        <v>0.2284493284493284</v>
      </c>
    </row>
    <row r="241">
      <c r="A241">
        <f>HYPERLINK("https://stackoverflow.com/q/52715914", "52715914")</f>
        <v/>
      </c>
      <c r="B241" t="n">
        <v>0.2316602316602317</v>
      </c>
    </row>
    <row r="242">
      <c r="A242">
        <f>HYPERLINK("https://stackoverflow.com/q/52719697", "52719697")</f>
        <v/>
      </c>
      <c r="B242" t="n">
        <v>0.2561327561327562</v>
      </c>
    </row>
    <row r="243">
      <c r="A243">
        <f>HYPERLINK("https://stackoverflow.com/q/52836878", "52836878")</f>
        <v/>
      </c>
      <c r="B243" t="n">
        <v>0.3349384697699305</v>
      </c>
    </row>
    <row r="244">
      <c r="A244">
        <f>HYPERLINK("https://stackoverflow.com/q/52894062", "52894062")</f>
        <v/>
      </c>
      <c r="B244" t="n">
        <v>0.3015873015873016</v>
      </c>
    </row>
    <row r="245">
      <c r="A245">
        <f>HYPERLINK("https://stackoverflow.com/q/53039094", "53039094")</f>
        <v/>
      </c>
      <c r="B245" t="n">
        <v>0.1977861319966583</v>
      </c>
    </row>
    <row r="246">
      <c r="A246">
        <f>HYPERLINK("https://stackoverflow.com/q/53108026", "53108026")</f>
        <v/>
      </c>
      <c r="B246" t="n">
        <v>0.3512219702695894</v>
      </c>
    </row>
    <row r="247">
      <c r="A247">
        <f>HYPERLINK("https://stackoverflow.com/q/53170292", "53170292")</f>
        <v/>
      </c>
      <c r="B247" t="n">
        <v>0.1994047619047619</v>
      </c>
    </row>
    <row r="248">
      <c r="A248">
        <f>HYPERLINK("https://stackoverflow.com/q/53175144", "53175144")</f>
        <v/>
      </c>
      <c r="B248" t="n">
        <v>0.2995442401382996</v>
      </c>
    </row>
    <row r="249">
      <c r="A249">
        <f>HYPERLINK("https://stackoverflow.com/q/53192332", "53192332")</f>
        <v/>
      </c>
      <c r="B249" t="n">
        <v>0.2375232375232375</v>
      </c>
    </row>
    <row r="250">
      <c r="A250">
        <f>HYPERLINK("https://stackoverflow.com/q/53197839", "53197839")</f>
        <v/>
      </c>
      <c r="B250" t="n">
        <v>0.1882086167800453</v>
      </c>
    </row>
    <row r="251">
      <c r="A251">
        <f>HYPERLINK("https://stackoverflow.com/q/53208833", "53208833")</f>
        <v/>
      </c>
      <c r="B251" t="n">
        <v>0.2142003754906981</v>
      </c>
    </row>
    <row r="252">
      <c r="A252">
        <f>HYPERLINK("https://stackoverflow.com/q/53260499", "53260499")</f>
        <v/>
      </c>
      <c r="B252" t="n">
        <v>0.2212047212047212</v>
      </c>
    </row>
    <row r="253">
      <c r="A253">
        <f>HYPERLINK("https://stackoverflow.com/q/53303701", "53303701")</f>
        <v/>
      </c>
      <c r="B253" t="n">
        <v>0.2123015873015873</v>
      </c>
    </row>
    <row r="254">
      <c r="A254">
        <f>HYPERLINK("https://stackoverflow.com/q/53319236", "53319236")</f>
        <v/>
      </c>
      <c r="B254" t="n">
        <v>0.2985797827903091</v>
      </c>
    </row>
    <row r="255">
      <c r="A255">
        <f>HYPERLINK("https://stackoverflow.com/q/53412187", "53412187")</f>
        <v/>
      </c>
      <c r="B255" t="n">
        <v>0.2329272794389074</v>
      </c>
    </row>
    <row r="256">
      <c r="A256">
        <f>HYPERLINK("https://stackoverflow.com/q/53506323", "53506323")</f>
        <v/>
      </c>
      <c r="B256" t="n">
        <v>0.3913384283754655</v>
      </c>
    </row>
    <row r="257">
      <c r="A257">
        <f>HYPERLINK("https://stackoverflow.com/q/53534973", "53534973")</f>
        <v/>
      </c>
      <c r="B257" t="n">
        <v>0.2845804988662132</v>
      </c>
    </row>
    <row r="258">
      <c r="A258">
        <f>HYPERLINK("https://stackoverflow.com/q/53539159", "53539159")</f>
        <v/>
      </c>
      <c r="B258" t="n">
        <v>0.4540869307224449</v>
      </c>
    </row>
    <row r="259">
      <c r="A259">
        <f>HYPERLINK("https://stackoverflow.com/q/53580445", "53580445")</f>
        <v/>
      </c>
      <c r="B259" t="n">
        <v>0.3321995464852608</v>
      </c>
    </row>
    <row r="260">
      <c r="A260">
        <f>HYPERLINK("https://stackoverflow.com/q/53582460", "53582460")</f>
        <v/>
      </c>
      <c r="B260" t="n">
        <v>0.3611428571428572</v>
      </c>
    </row>
    <row r="261">
      <c r="A261">
        <f>HYPERLINK("https://stackoverflow.com/q/53586428", "53586428")</f>
        <v/>
      </c>
      <c r="B261" t="n">
        <v>0.4570033141461713</v>
      </c>
    </row>
    <row r="262">
      <c r="A262">
        <f>HYPERLINK("https://stackoverflow.com/q/53590054", "53590054")</f>
        <v/>
      </c>
      <c r="B262" t="n">
        <v>0.2643849206349206</v>
      </c>
    </row>
    <row r="263">
      <c r="A263">
        <f>HYPERLINK("https://stackoverflow.com/q/53604501", "53604501")</f>
        <v/>
      </c>
      <c r="B263" t="n">
        <v>0.244932844932845</v>
      </c>
    </row>
    <row r="264">
      <c r="A264">
        <f>HYPERLINK("https://stackoverflow.com/q/53606563", "53606563")</f>
        <v/>
      </c>
      <c r="B264" t="n">
        <v>0.375046142488003</v>
      </c>
    </row>
    <row r="265">
      <c r="A265">
        <f>HYPERLINK("https://stackoverflow.com/q/53644174", "53644174")</f>
        <v/>
      </c>
      <c r="B265" t="n">
        <v>0.3785883147585276</v>
      </c>
    </row>
    <row r="266">
      <c r="A266">
        <f>HYPERLINK("https://stackoverflow.com/q/53648077", "53648077")</f>
        <v/>
      </c>
      <c r="B266" t="n">
        <v>0.4604672057502247</v>
      </c>
    </row>
    <row r="267">
      <c r="A267">
        <f>HYPERLINK("https://stackoverflow.com/q/53649899", "53649899")</f>
        <v/>
      </c>
      <c r="B267" t="n">
        <v>0.3736593736593737</v>
      </c>
    </row>
    <row r="268">
      <c r="A268">
        <f>HYPERLINK("https://stackoverflow.com/q/53666484", "53666484")</f>
        <v/>
      </c>
      <c r="B268" t="n">
        <v>0.4302277432712217</v>
      </c>
    </row>
    <row r="269">
      <c r="A269">
        <f>HYPERLINK("https://stackoverflow.com/q/53698558", "53698558")</f>
        <v/>
      </c>
      <c r="B269" t="n">
        <v>0.3587301587301588</v>
      </c>
    </row>
    <row r="270">
      <c r="A270">
        <f>HYPERLINK("https://stackoverflow.com/q/53708352", "53708352")</f>
        <v/>
      </c>
      <c r="B270" t="n">
        <v>0.3658443296997514</v>
      </c>
    </row>
    <row r="271">
      <c r="A271">
        <f>HYPERLINK("https://stackoverflow.com/q/53728623", "53728623")</f>
        <v/>
      </c>
      <c r="B271" t="n">
        <v>0.2866176280810428</v>
      </c>
    </row>
    <row r="272">
      <c r="A272">
        <f>HYPERLINK("https://stackoverflow.com/q/53734879", "53734879")</f>
        <v/>
      </c>
      <c r="B272" t="n">
        <v>0.1902025177887247</v>
      </c>
    </row>
    <row r="273">
      <c r="A273">
        <f>HYPERLINK("https://stackoverflow.com/q/53737720", "53737720")</f>
        <v/>
      </c>
      <c r="B273" t="n">
        <v>0.475270301357258</v>
      </c>
    </row>
    <row r="274">
      <c r="A274">
        <f>HYPERLINK("https://stackoverflow.com/q/53739089", "53739089")</f>
        <v/>
      </c>
      <c r="B274" t="n">
        <v>0.3903466148364109</v>
      </c>
    </row>
    <row r="275">
      <c r="A275">
        <f>HYPERLINK("https://stackoverflow.com/q/53743401", "53743401")</f>
        <v/>
      </c>
      <c r="B275" t="n">
        <v>0.2639311043566363</v>
      </c>
    </row>
    <row r="276">
      <c r="A276">
        <f>HYPERLINK("https://stackoverflow.com/q/53755821", "53755821")</f>
        <v/>
      </c>
      <c r="B276" t="n">
        <v>0.2815002107037505</v>
      </c>
    </row>
    <row r="277">
      <c r="A277">
        <f>HYPERLINK("https://stackoverflow.com/q/53784092", "53784092")</f>
        <v/>
      </c>
      <c r="B277" t="n">
        <v>0.2880485527544351</v>
      </c>
    </row>
    <row r="278">
      <c r="A278">
        <f>HYPERLINK("https://stackoverflow.com/q/53843335", "53843335")</f>
        <v/>
      </c>
      <c r="B278" t="n">
        <v>0.3643050716221449</v>
      </c>
    </row>
    <row r="279">
      <c r="A279">
        <f>HYPERLINK("https://stackoverflow.com/q/53843585", "53843585")</f>
        <v/>
      </c>
      <c r="B279" t="n">
        <v>0.1932773109243698</v>
      </c>
    </row>
    <row r="280">
      <c r="A280">
        <f>HYPERLINK("https://stackoverflow.com/q/53966488", "53966488")</f>
        <v/>
      </c>
      <c r="B280" t="n">
        <v>0.1949404761904762</v>
      </c>
    </row>
    <row r="281">
      <c r="A281">
        <f>HYPERLINK("https://stackoverflow.com/q/54066925", "54066925")</f>
        <v/>
      </c>
      <c r="B281" t="n">
        <v>0.3925647451963241</v>
      </c>
    </row>
    <row r="282">
      <c r="A282">
        <f>HYPERLINK("https://stackoverflow.com/q/54105367", "54105367")</f>
        <v/>
      </c>
      <c r="B282" t="n">
        <v>0.3015873015873016</v>
      </c>
    </row>
    <row r="283">
      <c r="A283">
        <f>HYPERLINK("https://stackoverflow.com/q/54114480", "54114480")</f>
        <v/>
      </c>
      <c r="B283" t="n">
        <v>0.2110904968047825</v>
      </c>
    </row>
    <row r="284">
      <c r="A284">
        <f>HYPERLINK("https://stackoverflow.com/q/54143107", "54143107")</f>
        <v/>
      </c>
      <c r="B284" t="n">
        <v>0.2811791383219955</v>
      </c>
    </row>
    <row r="285">
      <c r="A285">
        <f>HYPERLINK("https://stackoverflow.com/q/54143408", "54143408")</f>
        <v/>
      </c>
      <c r="B285" t="n">
        <v>0.3214860823556477</v>
      </c>
    </row>
    <row r="286">
      <c r="A286">
        <f>HYPERLINK("https://stackoverflow.com/q/54174575", "54174575")</f>
        <v/>
      </c>
      <c r="B286" t="n">
        <v>0.292940061596778</v>
      </c>
    </row>
    <row r="287">
      <c r="A287">
        <f>HYPERLINK("https://stackoverflow.com/q/54175015", "54175015")</f>
        <v/>
      </c>
      <c r="B287" t="n">
        <v>0.3276799304196564</v>
      </c>
    </row>
    <row r="288">
      <c r="A288">
        <f>HYPERLINK("https://stackoverflow.com/q/54350879", "54350879")</f>
        <v/>
      </c>
      <c r="B288" t="n">
        <v>0.267691798941799</v>
      </c>
    </row>
    <row r="289">
      <c r="A289">
        <f>HYPERLINK("https://stackoverflow.com/q/54396214", "54396214")</f>
        <v/>
      </c>
      <c r="B289" t="n">
        <v>0.2327502429543246</v>
      </c>
    </row>
    <row r="290">
      <c r="A290">
        <f>HYPERLINK("https://stackoverflow.com/q/54403490", "54403490")</f>
        <v/>
      </c>
      <c r="B290" t="n">
        <v>0.3410430839002268</v>
      </c>
    </row>
    <row r="291">
      <c r="A291">
        <f>HYPERLINK("https://stackoverflow.com/q/54468229", "54468229")</f>
        <v/>
      </c>
      <c r="B291" t="n">
        <v>0.2483516483516483</v>
      </c>
    </row>
    <row r="292">
      <c r="A292">
        <f>HYPERLINK("https://stackoverflow.com/q/54484732", "54484732")</f>
        <v/>
      </c>
      <c r="B292" t="n">
        <v>0.1691782198111312</v>
      </c>
    </row>
    <row r="293">
      <c r="A293">
        <f>HYPERLINK("https://stackoverflow.com/q/54515593", "54515593")</f>
        <v/>
      </c>
      <c r="B293" t="n">
        <v>0.1706349206349206</v>
      </c>
    </row>
    <row r="294">
      <c r="A294">
        <f>HYPERLINK("https://stackoverflow.com/q/54526634", "54526634")</f>
        <v/>
      </c>
      <c r="B294" t="n">
        <v>0.2605497483546264</v>
      </c>
    </row>
    <row r="295">
      <c r="A295">
        <f>HYPERLINK("https://stackoverflow.com/q/54639927", "54639927")</f>
        <v/>
      </c>
      <c r="B295" t="n">
        <v>0.1963162623539982</v>
      </c>
    </row>
    <row r="296">
      <c r="A296">
        <f>HYPERLINK("https://stackoverflow.com/q/54646038", "54646038")</f>
        <v/>
      </c>
      <c r="B296" t="n">
        <v>0.2951460777547734</v>
      </c>
    </row>
    <row r="297">
      <c r="A297">
        <f>HYPERLINK("https://stackoverflow.com/q/54700894", "54700894")</f>
        <v/>
      </c>
      <c r="B297" t="n">
        <v>0.3558897243107771</v>
      </c>
    </row>
    <row r="298">
      <c r="A298">
        <f>HYPERLINK("https://stackoverflow.com/q/54714252", "54714252")</f>
        <v/>
      </c>
      <c r="B298" t="n">
        <v>0.2049941927990709</v>
      </c>
    </row>
    <row r="299">
      <c r="A299">
        <f>HYPERLINK("https://stackoverflow.com/q/54751381", "54751381")</f>
        <v/>
      </c>
      <c r="B299" t="n">
        <v>0.4408068783068783</v>
      </c>
    </row>
    <row r="300">
      <c r="A300">
        <f>HYPERLINK("https://stackoverflow.com/q/54800171", "54800171")</f>
        <v/>
      </c>
      <c r="B300" t="n">
        <v>0.3066076042820228</v>
      </c>
    </row>
    <row r="301">
      <c r="A301">
        <f>HYPERLINK("https://stackoverflow.com/q/54822913", "54822913")</f>
        <v/>
      </c>
      <c r="B301" t="n">
        <v>0.2181467181467182</v>
      </c>
    </row>
    <row r="302">
      <c r="A302">
        <f>HYPERLINK("https://stackoverflow.com/q/54857737", "54857737")</f>
        <v/>
      </c>
      <c r="B302" t="n">
        <v>0.2875112309074573</v>
      </c>
    </row>
    <row r="303">
      <c r="A303">
        <f>HYPERLINK("https://stackoverflow.com/q/54884332", "54884332")</f>
        <v/>
      </c>
      <c r="B303" t="n">
        <v>0.2549923195084485</v>
      </c>
    </row>
    <row r="304">
      <c r="A304">
        <f>HYPERLINK("https://stackoverflow.com/q/54902191", "54902191")</f>
        <v/>
      </c>
      <c r="B304" t="n">
        <v>0.2970521541950114</v>
      </c>
    </row>
    <row r="305">
      <c r="A305">
        <f>HYPERLINK("https://stackoverflow.com/q/54935102", "54935102")</f>
        <v/>
      </c>
      <c r="B305" t="n">
        <v>0.2256480529861825</v>
      </c>
    </row>
    <row r="306">
      <c r="A306">
        <f>HYPERLINK("https://stackoverflow.com/q/54967399", "54967399")</f>
        <v/>
      </c>
      <c r="B306" t="n">
        <v>0.2409381663113006</v>
      </c>
    </row>
    <row r="307">
      <c r="A307">
        <f>HYPERLINK("https://stackoverflow.com/q/54987992", "54987992")</f>
        <v/>
      </c>
      <c r="B307" t="n">
        <v>0.2815030774214449</v>
      </c>
    </row>
    <row r="308">
      <c r="A308">
        <f>HYPERLINK("https://stackoverflow.com/q/55010103", "55010103")</f>
        <v/>
      </c>
      <c r="B308" t="n">
        <v>0.3181929181929182</v>
      </c>
    </row>
    <row r="309">
      <c r="A309">
        <f>HYPERLINK("https://stackoverflow.com/q/55010153", "55010153")</f>
        <v/>
      </c>
      <c r="B309" t="n">
        <v>0.2418205377389051</v>
      </c>
    </row>
    <row r="310">
      <c r="A310">
        <f>HYPERLINK("https://stackoverflow.com/q/55024778", "55024778")</f>
        <v/>
      </c>
      <c r="B310" t="n">
        <v>0.1856661856661856</v>
      </c>
    </row>
    <row r="311">
      <c r="A311">
        <f>HYPERLINK("https://stackoverflow.com/q/55050411", "55050411")</f>
        <v/>
      </c>
      <c r="B311" t="n">
        <v>0.2826368642695173</v>
      </c>
    </row>
    <row r="312">
      <c r="A312">
        <f>HYPERLINK("https://stackoverflow.com/q/55164994", "55164994")</f>
        <v/>
      </c>
      <c r="B312" t="n">
        <v>0.3721715636609255</v>
      </c>
    </row>
    <row r="313">
      <c r="A313">
        <f>HYPERLINK("https://stackoverflow.com/q/55168898", "55168898")</f>
        <v/>
      </c>
      <c r="B313" t="n">
        <v>0.2578397212543555</v>
      </c>
    </row>
    <row r="314">
      <c r="A314">
        <f>HYPERLINK("https://stackoverflow.com/q/55219295", "55219295")</f>
        <v/>
      </c>
      <c r="B314" t="n">
        <v>0.2846835703978561</v>
      </c>
    </row>
    <row r="315">
      <c r="A315">
        <f>HYPERLINK("https://stackoverflow.com/q/55242183", "55242183")</f>
        <v/>
      </c>
      <c r="B315" t="n">
        <v>0.2241269841269841</v>
      </c>
    </row>
    <row r="316">
      <c r="A316">
        <f>HYPERLINK("https://stackoverflow.com/q/55312355", "55312355")</f>
        <v/>
      </c>
      <c r="B316" t="n">
        <v>0.4244004171011471</v>
      </c>
    </row>
    <row r="317">
      <c r="A317">
        <f>HYPERLINK("https://stackoverflow.com/q/55384701", "55384701")</f>
        <v/>
      </c>
      <c r="B317" t="n">
        <v>0.3121693121693122</v>
      </c>
    </row>
    <row r="318">
      <c r="A318">
        <f>HYPERLINK("https://stackoverflow.com/q/55405120", "55405120")</f>
        <v/>
      </c>
      <c r="B318" t="n">
        <v>0.4385335724247857</v>
      </c>
    </row>
    <row r="319">
      <c r="A319">
        <f>HYPERLINK("https://stackoverflow.com/q/55426906", "55426906")</f>
        <v/>
      </c>
      <c r="B319" t="n">
        <v>0.2711167800453515</v>
      </c>
    </row>
    <row r="320">
      <c r="A320">
        <f>HYPERLINK("https://stackoverflow.com/q/55476156", "55476156")</f>
        <v/>
      </c>
      <c r="B320" t="n">
        <v>0.2687711788835385</v>
      </c>
    </row>
    <row r="321">
      <c r="A321">
        <f>HYPERLINK("https://stackoverflow.com/q/55489868", "55489868")</f>
        <v/>
      </c>
      <c r="B321" t="n">
        <v>0.2529441884280594</v>
      </c>
    </row>
    <row r="322">
      <c r="A322">
        <f>HYPERLINK("https://stackoverflow.com/q/55511963", "55511963")</f>
        <v/>
      </c>
      <c r="B322" t="n">
        <v>0.2798786181139122</v>
      </c>
    </row>
    <row r="323">
      <c r="A323">
        <f>HYPERLINK("https://stackoverflow.com/q/55525227", "55525227")</f>
        <v/>
      </c>
      <c r="B323" t="n">
        <v>0.1872125797359442</v>
      </c>
    </row>
    <row r="324">
      <c r="A324">
        <f>HYPERLINK("https://stackoverflow.com/q/55644204", "55644204")</f>
        <v/>
      </c>
      <c r="B324" t="n">
        <v>0.1866756092108205</v>
      </c>
    </row>
    <row r="325">
      <c r="A325">
        <f>HYPERLINK("https://stackoverflow.com/q/55647262", "55647262")</f>
        <v/>
      </c>
      <c r="B325" t="n">
        <v>0.2294728591024888</v>
      </c>
    </row>
    <row r="326">
      <c r="A326">
        <f>HYPERLINK("https://stackoverflow.com/q/55714301", "55714301")</f>
        <v/>
      </c>
      <c r="B326" t="n">
        <v>0.2788438758588013</v>
      </c>
    </row>
    <row r="327">
      <c r="A327">
        <f>HYPERLINK("https://stackoverflow.com/q/55764425", "55764425")</f>
        <v/>
      </c>
      <c r="B327" t="n">
        <v>0.343818261249454</v>
      </c>
    </row>
    <row r="328">
      <c r="A328">
        <f>HYPERLINK("https://stackoverflow.com/q/55807363", "55807363")</f>
        <v/>
      </c>
      <c r="B328" t="n">
        <v>0.2259570494864613</v>
      </c>
    </row>
    <row r="329">
      <c r="A329">
        <f>HYPERLINK("https://stackoverflow.com/q/55832224", "55832224")</f>
        <v/>
      </c>
      <c r="B329" t="n">
        <v>0.2350088183421517</v>
      </c>
    </row>
    <row r="330">
      <c r="A330">
        <f>HYPERLINK("https://stackoverflow.com/q/55835107", "55835107")</f>
        <v/>
      </c>
      <c r="B330" t="n">
        <v>0.2117147328414934</v>
      </c>
    </row>
    <row r="331">
      <c r="A331">
        <f>HYPERLINK("https://stackoverflow.com/q/55881794", "55881794")</f>
        <v/>
      </c>
      <c r="B331" t="n">
        <v>0.2600879709313445</v>
      </c>
    </row>
    <row r="332">
      <c r="A332">
        <f>HYPERLINK("https://stackoverflow.com/q/55958319", "55958319")</f>
        <v/>
      </c>
      <c r="B332" t="n">
        <v>0.3347477604903348</v>
      </c>
    </row>
    <row r="333">
      <c r="A333">
        <f>HYPERLINK("https://stackoverflow.com/q/55967992", "55967992")</f>
        <v/>
      </c>
      <c r="B333" t="n">
        <v>0.2306949806949807</v>
      </c>
    </row>
    <row r="334">
      <c r="A334">
        <f>HYPERLINK("https://stackoverflow.com/q/56001929", "56001929")</f>
        <v/>
      </c>
      <c r="B334" t="n">
        <v>0.3806251022745868</v>
      </c>
    </row>
    <row r="335">
      <c r="A335">
        <f>HYPERLINK("https://stackoverflow.com/q/56024475", "56024475")</f>
        <v/>
      </c>
      <c r="B335" t="n">
        <v>0.2953840540047437</v>
      </c>
    </row>
    <row r="336">
      <c r="A336">
        <f>HYPERLINK("https://stackoverflow.com/q/56024780", "56024780")</f>
        <v/>
      </c>
      <c r="B336" t="n">
        <v>0.2454590083456064</v>
      </c>
    </row>
    <row r="337">
      <c r="A337">
        <f>HYPERLINK("https://stackoverflow.com/q/56033799", "56033799")</f>
        <v/>
      </c>
      <c r="B337" t="n">
        <v>0.2482702482702483</v>
      </c>
    </row>
    <row r="338">
      <c r="A338">
        <f>HYPERLINK("https://stackoverflow.com/q/56055688", "56055688")</f>
        <v/>
      </c>
      <c r="B338" t="n">
        <v>0.3795202291442894</v>
      </c>
    </row>
    <row r="339">
      <c r="A339">
        <f>HYPERLINK("https://stackoverflow.com/q/56072556", "56072556")</f>
        <v/>
      </c>
      <c r="B339" t="n">
        <v>0.2710622710622711</v>
      </c>
    </row>
    <row r="340">
      <c r="A340">
        <f>HYPERLINK("https://stackoverflow.com/q/56084123", "56084123")</f>
        <v/>
      </c>
      <c r="B340" t="n">
        <v>0.3162893572729639</v>
      </c>
    </row>
    <row r="341">
      <c r="A341">
        <f>HYPERLINK("https://stackoverflow.com/q/56119353", "56119353")</f>
        <v/>
      </c>
      <c r="B341" t="n">
        <v>0.2695360195360195</v>
      </c>
    </row>
    <row r="342">
      <c r="A342">
        <f>HYPERLINK("https://stackoverflow.com/q/56162698", "56162698")</f>
        <v/>
      </c>
      <c r="B342" t="n">
        <v>0.2853072853072853</v>
      </c>
    </row>
    <row r="343">
      <c r="A343">
        <f>HYPERLINK("https://stackoverflow.com/q/56166973", "56166973")</f>
        <v/>
      </c>
      <c r="B343" t="n">
        <v>0.3034851621808143</v>
      </c>
    </row>
    <row r="344">
      <c r="A344">
        <f>HYPERLINK("https://stackoverflow.com/q/56180340", "56180340")</f>
        <v/>
      </c>
      <c r="B344" t="n">
        <v>0.2301587301587302</v>
      </c>
    </row>
    <row r="345">
      <c r="A345">
        <f>HYPERLINK("https://stackoverflow.com/q/56229332", "56229332")</f>
        <v/>
      </c>
      <c r="B345" t="n">
        <v>0.3324706694271912</v>
      </c>
    </row>
    <row r="346">
      <c r="A346">
        <f>HYPERLINK("https://stackoverflow.com/q/56264549", "56264549")</f>
        <v/>
      </c>
      <c r="B346" t="n">
        <v>0.2121381886087768</v>
      </c>
    </row>
    <row r="347">
      <c r="A347">
        <f>HYPERLINK("https://stackoverflow.com/q/56271708", "56271708")</f>
        <v/>
      </c>
      <c r="B347" t="n">
        <v>0.2529375386518244</v>
      </c>
    </row>
    <row r="348">
      <c r="A348">
        <f>HYPERLINK("https://stackoverflow.com/q/56276882", "56276882")</f>
        <v/>
      </c>
      <c r="B348" t="n">
        <v>0.1832429174201326</v>
      </c>
    </row>
    <row r="349">
      <c r="A349">
        <f>HYPERLINK("https://stackoverflow.com/q/56300833", "56300833")</f>
        <v/>
      </c>
      <c r="B349" t="n">
        <v>0.319327731092437</v>
      </c>
    </row>
    <row r="350">
      <c r="A350">
        <f>HYPERLINK("https://stackoverflow.com/q/56366496", "56366496")</f>
        <v/>
      </c>
      <c r="B350" t="n">
        <v>0.2117692605497484</v>
      </c>
    </row>
    <row r="351">
      <c r="A351">
        <f>HYPERLINK("https://stackoverflow.com/q/56367478", "56367478")</f>
        <v/>
      </c>
      <c r="B351" t="n">
        <v>0.2947089947089947</v>
      </c>
    </row>
    <row r="352">
      <c r="A352">
        <f>HYPERLINK("https://stackoverflow.com/q/56380897", "56380897")</f>
        <v/>
      </c>
      <c r="B352" t="n">
        <v>0.2587836632780453</v>
      </c>
    </row>
    <row r="353">
      <c r="A353">
        <f>HYPERLINK("https://stackoverflow.com/q/56394710", "56394710")</f>
        <v/>
      </c>
      <c r="B353" t="n">
        <v>0.3055926420412402</v>
      </c>
    </row>
    <row r="354">
      <c r="A354">
        <f>HYPERLINK("https://stackoverflow.com/q/56537526", "56537526")</f>
        <v/>
      </c>
      <c r="B354" t="n">
        <v>0.2312925170068028</v>
      </c>
    </row>
    <row r="355">
      <c r="A355">
        <f>HYPERLINK("https://stackoverflow.com/q/56564515", "56564515")</f>
        <v/>
      </c>
      <c r="B355" t="n">
        <v>0.2021978021978022</v>
      </c>
    </row>
    <row r="356">
      <c r="A356">
        <f>HYPERLINK("https://stackoverflow.com/q/56596515", "56596515")</f>
        <v/>
      </c>
      <c r="B356" t="n">
        <v>0.2575432575432575</v>
      </c>
    </row>
    <row r="357">
      <c r="A357">
        <f>HYPERLINK("https://stackoverflow.com/q/56599145", "56599145")</f>
        <v/>
      </c>
      <c r="B357" t="n">
        <v>0.324023199023199</v>
      </c>
    </row>
    <row r="358">
      <c r="A358">
        <f>HYPERLINK("https://stackoverflow.com/q/56625748", "56625748")</f>
        <v/>
      </c>
      <c r="B358" t="n">
        <v>0.2366356504287539</v>
      </c>
    </row>
    <row r="359">
      <c r="A359">
        <f>HYPERLINK("https://stackoverflow.com/q/56654096", "56654096")</f>
        <v/>
      </c>
      <c r="B359" t="n">
        <v>0.4093271526899847</v>
      </c>
    </row>
    <row r="360">
      <c r="A360">
        <f>HYPERLINK("https://stackoverflow.com/q/56661461", "56661461")</f>
        <v/>
      </c>
      <c r="B360" t="n">
        <v>0.2056878306878307</v>
      </c>
    </row>
    <row r="361">
      <c r="A361">
        <f>HYPERLINK("https://stackoverflow.com/q/56679749", "56679749")</f>
        <v/>
      </c>
      <c r="B361" t="n">
        <v>0.2870748299319729</v>
      </c>
    </row>
    <row r="362">
      <c r="A362">
        <f>HYPERLINK("https://stackoverflow.com/q/56701895", "56701895")</f>
        <v/>
      </c>
      <c r="B362" t="n">
        <v>0.3115343915343915</v>
      </c>
    </row>
    <row r="363">
      <c r="A363">
        <f>HYPERLINK("https://stackoverflow.com/q/56709602", "56709602")</f>
        <v/>
      </c>
      <c r="B363" t="n">
        <v>0.2029878618113912</v>
      </c>
    </row>
    <row r="364">
      <c r="A364">
        <f>HYPERLINK("https://stackoverflow.com/q/56717423", "56717423")</f>
        <v/>
      </c>
      <c r="B364" t="n">
        <v>0.2351190476190476</v>
      </c>
    </row>
    <row r="365">
      <c r="A365">
        <f>HYPERLINK("https://stackoverflow.com/q/56742705", "56742705")</f>
        <v/>
      </c>
      <c r="B365" t="n">
        <v>0.3546836575005589</v>
      </c>
    </row>
    <row r="366">
      <c r="A366">
        <f>HYPERLINK("https://stackoverflow.com/q/56756414", "56756414")</f>
        <v/>
      </c>
      <c r="B366" t="n">
        <v>0.2048294495103006</v>
      </c>
    </row>
    <row r="367">
      <c r="A367">
        <f>HYPERLINK("https://stackoverflow.com/q/56757229", "56757229")</f>
        <v/>
      </c>
      <c r="B367" t="n">
        <v>0.3752480158730159</v>
      </c>
    </row>
    <row r="368">
      <c r="A368">
        <f>HYPERLINK("https://stackoverflow.com/q/56774454", "56774454")</f>
        <v/>
      </c>
      <c r="B368" t="n">
        <v>0.2269635126777984</v>
      </c>
    </row>
    <row r="369">
      <c r="A369">
        <f>HYPERLINK("https://stackoverflow.com/q/56781139", "56781139")</f>
        <v/>
      </c>
      <c r="B369" t="n">
        <v>0.2468457468457469</v>
      </c>
    </row>
    <row r="370">
      <c r="A370">
        <f>HYPERLINK("https://stackoverflow.com/q/56794171", "56794171")</f>
        <v/>
      </c>
      <c r="B370" t="n">
        <v>0.2350088183421517</v>
      </c>
    </row>
    <row r="371">
      <c r="A371">
        <f>HYPERLINK("https://stackoverflow.com/q/56797769", "56797769")</f>
        <v/>
      </c>
      <c r="B371" t="n">
        <v>0.3496642246642247</v>
      </c>
    </row>
    <row r="372">
      <c r="A372">
        <f>HYPERLINK("https://stackoverflow.com/q/56815027", "56815027")</f>
        <v/>
      </c>
      <c r="B372" t="n">
        <v>0.4038440773134651</v>
      </c>
    </row>
    <row r="373">
      <c r="A373">
        <f>HYPERLINK("https://stackoverflow.com/q/56826366", "56826366")</f>
        <v/>
      </c>
      <c r="B373" t="n">
        <v>0.2192531688934567</v>
      </c>
    </row>
    <row r="374">
      <c r="A374">
        <f>HYPERLINK("https://stackoverflow.com/q/56897283", "56897283")</f>
        <v/>
      </c>
      <c r="B374" t="n">
        <v>0.3288957159924902</v>
      </c>
    </row>
    <row r="375">
      <c r="A375">
        <f>HYPERLINK("https://stackoverflow.com/q/56907474", "56907474")</f>
        <v/>
      </c>
      <c r="B375" t="n">
        <v>0.2137356592802138</v>
      </c>
    </row>
    <row r="376">
      <c r="A376">
        <f>HYPERLINK("https://stackoverflow.com/q/56958594", "56958594")</f>
        <v/>
      </c>
      <c r="B376" t="n">
        <v>0.2858849633043182</v>
      </c>
    </row>
    <row r="377">
      <c r="A377">
        <f>HYPERLINK("https://stackoverflow.com/q/56990210", "56990210")</f>
        <v/>
      </c>
      <c r="B377" t="n">
        <v>0.1948051948051948</v>
      </c>
    </row>
    <row r="378">
      <c r="A378">
        <f>HYPERLINK("https://stackoverflow.com/q/57007183", "57007183")</f>
        <v/>
      </c>
      <c r="B378" t="n">
        <v>0.2416794674859191</v>
      </c>
    </row>
    <row r="379">
      <c r="A379">
        <f>HYPERLINK("https://stackoverflow.com/q/57062051", "57062051")</f>
        <v/>
      </c>
      <c r="B379" t="n">
        <v>0.4749761471072946</v>
      </c>
    </row>
    <row r="380">
      <c r="A380">
        <f>HYPERLINK("https://stackoverflow.com/q/57143256", "57143256")</f>
        <v/>
      </c>
      <c r="B380" t="n">
        <v>0.2433106575963719</v>
      </c>
    </row>
    <row r="381">
      <c r="A381">
        <f>HYPERLINK("https://stackoverflow.com/q/57151076", "57151076")</f>
        <v/>
      </c>
      <c r="B381" t="n">
        <v>0.3035469331765628</v>
      </c>
    </row>
    <row r="382">
      <c r="A382">
        <f>HYPERLINK("https://stackoverflow.com/q/57191507", "57191507")</f>
        <v/>
      </c>
      <c r="B382" t="n">
        <v>0.2633579253297563</v>
      </c>
    </row>
    <row r="383">
      <c r="A383">
        <f>HYPERLINK("https://stackoverflow.com/q/57193780", "57193780")</f>
        <v/>
      </c>
      <c r="B383" t="n">
        <v>0.3167517006802721</v>
      </c>
    </row>
    <row r="384">
      <c r="A384">
        <f>HYPERLINK("https://stackoverflow.com/q/57197790", "57197790")</f>
        <v/>
      </c>
      <c r="B384" t="n">
        <v>0.1927783836180783</v>
      </c>
    </row>
    <row r="385">
      <c r="A385">
        <f>HYPERLINK("https://stackoverflow.com/q/57201832", "57201832")</f>
        <v/>
      </c>
      <c r="B385" t="n">
        <v>0.3408097538532322</v>
      </c>
    </row>
    <row r="386">
      <c r="A386">
        <f>HYPERLINK("https://stackoverflow.com/q/57207120", "57207120")</f>
        <v/>
      </c>
      <c r="B386" t="n">
        <v>0.1985083189902467</v>
      </c>
    </row>
    <row r="387">
      <c r="A387">
        <f>HYPERLINK("https://stackoverflow.com/q/57216381", "57216381")</f>
        <v/>
      </c>
      <c r="B387" t="n">
        <v>0.2898913951545531</v>
      </c>
    </row>
    <row r="388">
      <c r="A388">
        <f>HYPERLINK("https://stackoverflow.com/q/57293526", "57293526")</f>
        <v/>
      </c>
      <c r="B388" t="n">
        <v>0.36995128084237</v>
      </c>
    </row>
    <row r="389">
      <c r="A389">
        <f>HYPERLINK("https://stackoverflow.com/q/57306224", "57306224")</f>
        <v/>
      </c>
      <c r="B389" t="n">
        <v>0.2385991433610481</v>
      </c>
    </row>
    <row r="390">
      <c r="A390">
        <f>HYPERLINK("https://stackoverflow.com/q/57315003", "57315003")</f>
        <v/>
      </c>
      <c r="B390" t="n">
        <v>0.436001350894968</v>
      </c>
    </row>
    <row r="391">
      <c r="A391">
        <f>HYPERLINK("https://stackoverflow.com/q/57398849", "57398849")</f>
        <v/>
      </c>
      <c r="B391" t="n">
        <v>0.2674179086392828</v>
      </c>
    </row>
    <row r="392">
      <c r="A392">
        <f>HYPERLINK("https://stackoverflow.com/q/57420814", "57420814")</f>
        <v/>
      </c>
      <c r="B392" t="n">
        <v>0.208390022675737</v>
      </c>
    </row>
    <row r="393">
      <c r="A393">
        <f>HYPERLINK("https://stackoverflow.com/q/57425460", "57425460")</f>
        <v/>
      </c>
      <c r="B393" t="n">
        <v>0.2971636742128547</v>
      </c>
    </row>
    <row r="394">
      <c r="A394">
        <f>HYPERLINK("https://stackoverflow.com/q/57430993", "57430993")</f>
        <v/>
      </c>
      <c r="B394" t="n">
        <v>0.2088037964326624</v>
      </c>
    </row>
    <row r="395">
      <c r="A395">
        <f>HYPERLINK("https://stackoverflow.com/q/57432558", "57432558")</f>
        <v/>
      </c>
      <c r="B395" t="n">
        <v>0.2327355184498042</v>
      </c>
    </row>
    <row r="396">
      <c r="A396">
        <f>HYPERLINK("https://stackoverflow.com/q/57482737", "57482737")</f>
        <v/>
      </c>
      <c r="B396" t="n">
        <v>0.203852327447833</v>
      </c>
    </row>
    <row r="397">
      <c r="A397">
        <f>HYPERLINK("https://stackoverflow.com/q/57519657", "57519657")</f>
        <v/>
      </c>
      <c r="B397" t="n">
        <v>0.2782446311858077</v>
      </c>
    </row>
    <row r="398">
      <c r="A398">
        <f>HYPERLINK("https://stackoverflow.com/q/57523823", "57523823")</f>
        <v/>
      </c>
      <c r="B398" t="n">
        <v>0.2070874861572536</v>
      </c>
    </row>
    <row r="399">
      <c r="A399">
        <f>HYPERLINK("https://stackoverflow.com/q/57563207", "57563207")</f>
        <v/>
      </c>
      <c r="B399" t="n">
        <v>0.2448179271708684</v>
      </c>
    </row>
    <row r="400">
      <c r="A400">
        <f>HYPERLINK("https://stackoverflow.com/q/57574048", "57574048")</f>
        <v/>
      </c>
      <c r="B400" t="n">
        <v>0.2366522366522366</v>
      </c>
    </row>
    <row r="401">
      <c r="A401">
        <f>HYPERLINK("https://stackoverflow.com/q/57580329", "57580329")</f>
        <v/>
      </c>
      <c r="B401" t="n">
        <v>0.3336193336193337</v>
      </c>
    </row>
    <row r="402">
      <c r="A402">
        <f>HYPERLINK("https://stackoverflow.com/q/57599366", "57599366")</f>
        <v/>
      </c>
      <c r="B402" t="n">
        <v>0.2427881297446515</v>
      </c>
    </row>
    <row r="403">
      <c r="A403">
        <f>HYPERLINK("https://stackoverflow.com/q/57599780", "57599780")</f>
        <v/>
      </c>
      <c r="B403" t="n">
        <v>0.2851669403393542</v>
      </c>
    </row>
    <row r="404">
      <c r="A404">
        <f>HYPERLINK("https://stackoverflow.com/q/57602539", "57602539")</f>
        <v/>
      </c>
      <c r="B404" t="n">
        <v>0.4183375104427737</v>
      </c>
    </row>
    <row r="405">
      <c r="A405">
        <f>HYPERLINK("https://stackoverflow.com/q/57607021", "57607021")</f>
        <v/>
      </c>
      <c r="B405" t="n">
        <v>0.2082044939187797</v>
      </c>
    </row>
    <row r="406">
      <c r="A406">
        <f>HYPERLINK("https://stackoverflow.com/q/57711779", "57711779")</f>
        <v/>
      </c>
      <c r="B406" t="n">
        <v>0.3255857898715042</v>
      </c>
    </row>
    <row r="407">
      <c r="A407">
        <f>HYPERLINK("https://stackoverflow.com/q/57713713", "57713713")</f>
        <v/>
      </c>
      <c r="B407" t="n">
        <v>0.3167133520074697</v>
      </c>
    </row>
    <row r="408">
      <c r="A408">
        <f>HYPERLINK("https://stackoverflow.com/q/57750105", "57750105")</f>
        <v/>
      </c>
      <c r="B408" t="n">
        <v>0.3114134542705971</v>
      </c>
    </row>
    <row r="409">
      <c r="A409">
        <f>HYPERLINK("https://stackoverflow.com/q/57775247", "57775247")</f>
        <v/>
      </c>
      <c r="B409" t="n">
        <v>0.2514339068960917</v>
      </c>
    </row>
    <row r="410">
      <c r="A410">
        <f>HYPERLINK("https://stackoverflow.com/q/57787836", "57787836")</f>
        <v/>
      </c>
      <c r="B410" t="n">
        <v>0.2101086048454469</v>
      </c>
    </row>
    <row r="411">
      <c r="A411">
        <f>HYPERLINK("https://stackoverflow.com/q/57794087", "57794087")</f>
        <v/>
      </c>
      <c r="B411" t="n">
        <v>0.4697089947089949</v>
      </c>
    </row>
    <row r="412">
      <c r="A412">
        <f>HYPERLINK("https://stackoverflow.com/q/57794437", "57794437")</f>
        <v/>
      </c>
      <c r="B412" t="n">
        <v>0.2272927689594356</v>
      </c>
    </row>
    <row r="413">
      <c r="A413">
        <f>HYPERLINK("https://stackoverflow.com/q/57811097", "57811097")</f>
        <v/>
      </c>
      <c r="B413" t="n">
        <v>0.2102292768959436</v>
      </c>
    </row>
    <row r="414">
      <c r="A414">
        <f>HYPERLINK("https://stackoverflow.com/q/57825022", "57825022")</f>
        <v/>
      </c>
      <c r="B414" t="n">
        <v>0.2196482196482197</v>
      </c>
    </row>
    <row r="415">
      <c r="A415">
        <f>HYPERLINK("https://stackoverflow.com/q/57858132", "57858132")</f>
        <v/>
      </c>
      <c r="B415" t="n">
        <v>0.2425722425722426</v>
      </c>
    </row>
    <row r="416">
      <c r="A416">
        <f>HYPERLINK("https://stackoverflow.com/q/57859250", "57859250")</f>
        <v/>
      </c>
      <c r="B416" t="n">
        <v>0.3443619872191301</v>
      </c>
    </row>
    <row r="417">
      <c r="A417">
        <f>HYPERLINK("https://stackoverflow.com/q/57887686", "57887686")</f>
        <v/>
      </c>
      <c r="B417" t="n">
        <v>0.4722529838808909</v>
      </c>
    </row>
    <row r="418">
      <c r="A418">
        <f>HYPERLINK("https://stackoverflow.com/q/57894957", "57894957")</f>
        <v/>
      </c>
      <c r="B418" t="n">
        <v>0.2671485260770975</v>
      </c>
    </row>
    <row r="419">
      <c r="A419">
        <f>HYPERLINK("https://stackoverflow.com/q/57895348", "57895348")</f>
        <v/>
      </c>
      <c r="B419" t="n">
        <v>0.2581090407177364</v>
      </c>
    </row>
    <row r="420">
      <c r="A420">
        <f>HYPERLINK("https://stackoverflow.com/q/57910501", "57910501")</f>
        <v/>
      </c>
      <c r="B420" t="n">
        <v>0.3021931418877984</v>
      </c>
    </row>
    <row r="421">
      <c r="A421">
        <f>HYPERLINK("https://stackoverflow.com/q/57978754", "57978754")</f>
        <v/>
      </c>
      <c r="B421" t="n">
        <v>0.3041269841269842</v>
      </c>
    </row>
    <row r="422">
      <c r="A422">
        <f>HYPERLINK("https://stackoverflow.com/q/57996398", "57996398")</f>
        <v/>
      </c>
      <c r="B422" t="n">
        <v>0.2630385487528344</v>
      </c>
    </row>
    <row r="423">
      <c r="A423">
        <f>HYPERLINK("https://stackoverflow.com/q/58018964", "58018964")</f>
        <v/>
      </c>
      <c r="B423" t="n">
        <v>0.2139329805996473</v>
      </c>
    </row>
    <row r="424">
      <c r="A424">
        <f>HYPERLINK("https://stackoverflow.com/q/58025822", "58025822")</f>
        <v/>
      </c>
      <c r="B424" t="n">
        <v>0.2552754435107377</v>
      </c>
    </row>
    <row r="425">
      <c r="A425">
        <f>HYPERLINK("https://stackoverflow.com/q/58059973", "58059973")</f>
        <v/>
      </c>
      <c r="B425" t="n">
        <v>0.3749180112816478</v>
      </c>
    </row>
    <row r="426">
      <c r="A426">
        <f>HYPERLINK("https://stackoverflow.com/q/58081210", "58081210")</f>
        <v/>
      </c>
      <c r="B426" t="n">
        <v>0.1939336790821939</v>
      </c>
    </row>
    <row r="427">
      <c r="A427">
        <f>HYPERLINK("https://stackoverflow.com/q/58082775", "58082775")</f>
        <v/>
      </c>
      <c r="B427" t="n">
        <v>0.2237750172532781</v>
      </c>
    </row>
    <row r="428">
      <c r="A428">
        <f>HYPERLINK("https://stackoverflow.com/q/58094733", "58094733")</f>
        <v/>
      </c>
      <c r="B428" t="n">
        <v>0.1978204217010187</v>
      </c>
    </row>
    <row r="429">
      <c r="A429">
        <f>HYPERLINK("https://stackoverflow.com/q/58205324", "58205324")</f>
        <v/>
      </c>
      <c r="B429" t="n">
        <v>0.2985842985842986</v>
      </c>
    </row>
    <row r="430">
      <c r="A430">
        <f>HYPERLINK("https://stackoverflow.com/q/58218403", "58218403")</f>
        <v/>
      </c>
      <c r="B430" t="n">
        <v>0.2845894263217099</v>
      </c>
    </row>
    <row r="431">
      <c r="A431">
        <f>HYPERLINK("https://stackoverflow.com/q/58221749", "58221749")</f>
        <v/>
      </c>
      <c r="B431" t="n">
        <v>0.1939531368102796</v>
      </c>
    </row>
    <row r="432">
      <c r="A432">
        <f>HYPERLINK("https://stackoverflow.com/q/58264615", "58264615")</f>
        <v/>
      </c>
      <c r="B432" t="n">
        <v>0.2119216480918609</v>
      </c>
    </row>
    <row r="433">
      <c r="A433">
        <f>HYPERLINK("https://stackoverflow.com/q/58292569", "58292569")</f>
        <v/>
      </c>
      <c r="B433" t="n">
        <v>0.2359915853891758</v>
      </c>
    </row>
    <row r="434">
      <c r="A434">
        <f>HYPERLINK("https://stackoverflow.com/q/58302431", "58302431")</f>
        <v/>
      </c>
      <c r="B434" t="n">
        <v>0.1986271986271986</v>
      </c>
    </row>
    <row r="435">
      <c r="A435">
        <f>HYPERLINK("https://stackoverflow.com/q/58337924", "58337924")</f>
        <v/>
      </c>
      <c r="B435" t="n">
        <v>0.244023713903232</v>
      </c>
    </row>
    <row r="436">
      <c r="A436">
        <f>HYPERLINK("https://stackoverflow.com/q/58344741", "58344741")</f>
        <v/>
      </c>
      <c r="B436" t="n">
        <v>0.2842219508886176</v>
      </c>
    </row>
    <row r="437">
      <c r="A437">
        <f>HYPERLINK("https://stackoverflow.com/q/58378119", "58378119")</f>
        <v/>
      </c>
      <c r="B437" t="n">
        <v>0.2832405689548547</v>
      </c>
    </row>
    <row r="438">
      <c r="A438">
        <f>HYPERLINK("https://stackoverflow.com/q/58384037", "58384037")</f>
        <v/>
      </c>
      <c r="B438" t="n">
        <v>0.2644815501958359</v>
      </c>
    </row>
    <row r="439">
      <c r="A439">
        <f>HYPERLINK("https://stackoverflow.com/q/58400948", "58400948")</f>
        <v/>
      </c>
      <c r="B439" t="n">
        <v>0.3291562238930661</v>
      </c>
    </row>
    <row r="440">
      <c r="A440">
        <f>HYPERLINK("https://stackoverflow.com/q/58416726", "58416726")</f>
        <v/>
      </c>
      <c r="B440" t="n">
        <v>0.2756613756613757</v>
      </c>
    </row>
    <row r="441">
      <c r="A441">
        <f>HYPERLINK("https://stackoverflow.com/q/58422656", "58422656")</f>
        <v/>
      </c>
      <c r="B441" t="n">
        <v>0.213980463980464</v>
      </c>
    </row>
    <row r="442">
      <c r="A442">
        <f>HYPERLINK("https://stackoverflow.com/q/58435535", "58435535")</f>
        <v/>
      </c>
      <c r="B442" t="n">
        <v>0.2177846048813791</v>
      </c>
    </row>
    <row r="443">
      <c r="A443">
        <f>HYPERLINK("https://stackoverflow.com/q/58454150", "58454150")</f>
        <v/>
      </c>
      <c r="B443" t="n">
        <v>0.1874527588813303</v>
      </c>
    </row>
    <row r="444">
      <c r="A444">
        <f>HYPERLINK("https://stackoverflow.com/q/58473180", "58473180")</f>
        <v/>
      </c>
      <c r="B444" t="n">
        <v>0.220032840722496</v>
      </c>
    </row>
    <row r="445">
      <c r="A445">
        <f>HYPERLINK("https://stackoverflow.com/q/58496748", "58496748")</f>
        <v/>
      </c>
      <c r="B445" t="n">
        <v>0.1858730158730159</v>
      </c>
    </row>
    <row r="446">
      <c r="A446">
        <f>HYPERLINK("https://stackoverflow.com/q/58513040", "58513040")</f>
        <v/>
      </c>
      <c r="B446" t="n">
        <v>0.2225428892095559</v>
      </c>
    </row>
    <row r="447">
      <c r="A447">
        <f>HYPERLINK("https://stackoverflow.com/q/58513216", "58513216")</f>
        <v/>
      </c>
      <c r="B447" t="n">
        <v>0.2086167800453514</v>
      </c>
    </row>
    <row r="448">
      <c r="A448">
        <f>HYPERLINK("https://stackoverflow.com/q/58528431", "58528431")</f>
        <v/>
      </c>
      <c r="B448" t="n">
        <v>0.2167919799498747</v>
      </c>
    </row>
    <row r="449">
      <c r="A449">
        <f>HYPERLINK("https://stackoverflow.com/q/58530732", "58530732")</f>
        <v/>
      </c>
      <c r="B449" t="n">
        <v>0.2671279337946005</v>
      </c>
    </row>
    <row r="450">
      <c r="A450">
        <f>HYPERLINK("https://stackoverflow.com/q/58538753", "58538753")</f>
        <v/>
      </c>
      <c r="B450" t="n">
        <v>0.2034300310162379</v>
      </c>
    </row>
    <row r="451">
      <c r="A451">
        <f>HYPERLINK("https://stackoverflow.com/q/58572685", "58572685")</f>
        <v/>
      </c>
      <c r="B451" t="n">
        <v>0.3126984126984128</v>
      </c>
    </row>
    <row r="452">
      <c r="A452">
        <f>HYPERLINK("https://stackoverflow.com/q/58573319", "58573319")</f>
        <v/>
      </c>
      <c r="B452" t="n">
        <v>0.3430242272347536</v>
      </c>
    </row>
    <row r="453">
      <c r="A453">
        <f>HYPERLINK("https://stackoverflow.com/q/58598442", "58598442")</f>
        <v/>
      </c>
      <c r="B453" t="n">
        <v>0.2498048399687744</v>
      </c>
    </row>
    <row r="454">
      <c r="A454">
        <f>HYPERLINK("https://stackoverflow.com/q/58609888", "58609888")</f>
        <v/>
      </c>
      <c r="B454" t="n">
        <v>0.2128851540616247</v>
      </c>
    </row>
    <row r="455">
      <c r="A455">
        <f>HYPERLINK("https://stackoverflow.com/q/58628659", "58628659")</f>
        <v/>
      </c>
      <c r="B455" t="n">
        <v>0.2804795677136103</v>
      </c>
    </row>
    <row r="456">
      <c r="A456">
        <f>HYPERLINK("https://stackoverflow.com/q/58629272", "58629272")</f>
        <v/>
      </c>
      <c r="B456" t="n">
        <v>0.259796626984127</v>
      </c>
    </row>
    <row r="457">
      <c r="A457">
        <f>HYPERLINK("https://stackoverflow.com/q/58632765", "58632765")</f>
        <v/>
      </c>
      <c r="B457" t="n">
        <v>0.30103995621237</v>
      </c>
    </row>
    <row r="458">
      <c r="A458">
        <f>HYPERLINK("https://stackoverflow.com/q/58647180", "58647180")</f>
        <v/>
      </c>
      <c r="B458" t="n">
        <v>0.2110928662652801</v>
      </c>
    </row>
    <row r="459">
      <c r="A459">
        <f>HYPERLINK("https://stackoverflow.com/q/58677883", "58677883")</f>
        <v/>
      </c>
      <c r="B459" t="n">
        <v>0.2354910714285715</v>
      </c>
    </row>
    <row r="460">
      <c r="A460">
        <f>HYPERLINK("https://stackoverflow.com/q/58701204", "58701204")</f>
        <v/>
      </c>
      <c r="B460" t="n">
        <v>0.2034476873186551</v>
      </c>
    </row>
    <row r="461">
      <c r="A461">
        <f>HYPERLINK("https://stackoverflow.com/q/58703729", "58703729")</f>
        <v/>
      </c>
      <c r="B461" t="n">
        <v>0.2196825396825397</v>
      </c>
    </row>
    <row r="462">
      <c r="A462">
        <f>HYPERLINK("https://stackoverflow.com/q/58703762", "58703762")</f>
        <v/>
      </c>
      <c r="B462" t="n">
        <v>0.238941798941799</v>
      </c>
    </row>
    <row r="463">
      <c r="A463">
        <f>HYPERLINK("https://stackoverflow.com/q/58711935", "58711935")</f>
        <v/>
      </c>
      <c r="B463" t="n">
        <v>0.3743028743028743</v>
      </c>
    </row>
    <row r="464">
      <c r="A464">
        <f>HYPERLINK("https://stackoverflow.com/q/58712877", "58712877")</f>
        <v/>
      </c>
      <c r="B464" t="n">
        <v>0.2082044939187797</v>
      </c>
    </row>
    <row r="465">
      <c r="A465">
        <f>HYPERLINK("https://stackoverflow.com/q/58736620", "58736620")</f>
        <v/>
      </c>
      <c r="B465" t="n">
        <v>0.2490551776266063</v>
      </c>
    </row>
    <row r="466">
      <c r="A466">
        <f>HYPERLINK("https://stackoverflow.com/q/58739353", "58739353")</f>
        <v/>
      </c>
      <c r="B466" t="n">
        <v>0.2972013366750209</v>
      </c>
    </row>
    <row r="467">
      <c r="A467">
        <f>HYPERLINK("https://stackoverflow.com/q/58769667", "58769667")</f>
        <v/>
      </c>
      <c r="B467" t="n">
        <v>0.3026281550871715</v>
      </c>
    </row>
    <row r="468">
      <c r="A468">
        <f>HYPERLINK("https://stackoverflow.com/q/58771272", "58771272")</f>
        <v/>
      </c>
      <c r="B468" t="n">
        <v>0.3196649029982364</v>
      </c>
    </row>
    <row r="469">
      <c r="A469">
        <f>HYPERLINK("https://stackoverflow.com/q/58804457", "58804457")</f>
        <v/>
      </c>
      <c r="B469" t="n">
        <v>0.2671090294041115</v>
      </c>
    </row>
    <row r="470">
      <c r="A470">
        <f>HYPERLINK("https://stackoverflow.com/q/58804879", "58804879")</f>
        <v/>
      </c>
      <c r="B470" t="n">
        <v>0.2506012506012506</v>
      </c>
    </row>
    <row r="471">
      <c r="A471">
        <f>HYPERLINK("https://stackoverflow.com/q/58819021", "58819021")</f>
        <v/>
      </c>
      <c r="B471" t="n">
        <v>0.2338148742643125</v>
      </c>
    </row>
    <row r="472">
      <c r="A472">
        <f>HYPERLINK("https://stackoverflow.com/q/58861624", "58861624")</f>
        <v/>
      </c>
      <c r="B472" t="n">
        <v>0.251984126984127</v>
      </c>
    </row>
    <row r="473">
      <c r="A473">
        <f>HYPERLINK("https://stackoverflow.com/q/58869893", "58869893")</f>
        <v/>
      </c>
      <c r="B473" t="n">
        <v>0.240290442418102</v>
      </c>
    </row>
    <row r="474">
      <c r="A474">
        <f>HYPERLINK("https://stackoverflow.com/q/58944331", "58944331")</f>
        <v/>
      </c>
      <c r="B474" t="n">
        <v>0.1731016731016731</v>
      </c>
    </row>
    <row r="475">
      <c r="A475">
        <f>HYPERLINK("https://stackoverflow.com/q/58945570", "58945570")</f>
        <v/>
      </c>
      <c r="B475" t="n">
        <v>0.1906936290497934</v>
      </c>
    </row>
    <row r="476">
      <c r="A476">
        <f>HYPERLINK("https://stackoverflow.com/q/58959973", "58959973")</f>
        <v/>
      </c>
      <c r="B476" t="n">
        <v>0.2061347061347062</v>
      </c>
    </row>
    <row r="477">
      <c r="A477">
        <f>HYPERLINK("https://stackoverflow.com/q/58973104", "58973104")</f>
        <v/>
      </c>
      <c r="B477" t="n">
        <v>0.1817186644772852</v>
      </c>
    </row>
    <row r="478">
      <c r="A478">
        <f>HYPERLINK("https://stackoverflow.com/q/58976356", "58976356")</f>
        <v/>
      </c>
      <c r="B478" t="n">
        <v>0.24496336996337</v>
      </c>
    </row>
    <row r="479">
      <c r="A479">
        <f>HYPERLINK("https://stackoverflow.com/q/59046675", "59046675")</f>
        <v/>
      </c>
      <c r="B479" t="n">
        <v>0.2857142857142858</v>
      </c>
    </row>
    <row r="480">
      <c r="A480">
        <f>HYPERLINK("https://stackoverflow.com/q/59050535", "59050535")</f>
        <v/>
      </c>
      <c r="B480" t="n">
        <v>0.2199273283610633</v>
      </c>
    </row>
    <row r="481">
      <c r="A481">
        <f>HYPERLINK("https://stackoverflow.com/q/59053329", "59053329")</f>
        <v/>
      </c>
      <c r="B481" t="n">
        <v>0.2420059811364159</v>
      </c>
    </row>
    <row r="482">
      <c r="A482">
        <f>HYPERLINK("https://stackoverflow.com/q/59149471", "59149471")</f>
        <v/>
      </c>
      <c r="B482" t="n">
        <v>0.2053571428571429</v>
      </c>
    </row>
    <row r="483">
      <c r="A483">
        <f>HYPERLINK("https://stackoverflow.com/q/59158534", "59158534")</f>
        <v/>
      </c>
      <c r="B483" t="n">
        <v>0.2090194333184988</v>
      </c>
    </row>
    <row r="484">
      <c r="A484">
        <f>HYPERLINK("https://stackoverflow.com/q/59189512", "59189512")</f>
        <v/>
      </c>
      <c r="B484" t="n">
        <v>0.3240079365079366</v>
      </c>
    </row>
    <row r="485">
      <c r="A485">
        <f>HYPERLINK("https://stackoverflow.com/q/59194640", "59194640")</f>
        <v/>
      </c>
      <c r="B485" t="n">
        <v>0.2782312925170068</v>
      </c>
    </row>
    <row r="486">
      <c r="A486">
        <f>HYPERLINK("https://stackoverflow.com/q/59196780", "59196780")</f>
        <v/>
      </c>
      <c r="B486" t="n">
        <v>0.2580879680116321</v>
      </c>
    </row>
    <row r="487">
      <c r="A487">
        <f>HYPERLINK("https://stackoverflow.com/q/59199858", "59199858")</f>
        <v/>
      </c>
      <c r="B487" t="n">
        <v>0.298859126984127</v>
      </c>
    </row>
    <row r="488">
      <c r="A488">
        <f>HYPERLINK("https://stackoverflow.com/q/59212486", "59212486")</f>
        <v/>
      </c>
      <c r="B488" t="n">
        <v>0.339932227572677</v>
      </c>
    </row>
    <row r="489">
      <c r="A489">
        <f>HYPERLINK("https://stackoverflow.com/q/59249246", "59249246")</f>
        <v/>
      </c>
      <c r="B489" t="n">
        <v>0.1987789987789988</v>
      </c>
    </row>
    <row r="490">
      <c r="A490">
        <f>HYPERLINK("https://stackoverflow.com/q/59285415", "59285415")</f>
        <v/>
      </c>
      <c r="B490" t="n">
        <v>0.2976800976800977</v>
      </c>
    </row>
    <row r="491">
      <c r="A491">
        <f>HYPERLINK("https://stackoverflow.com/q/59294324", "59294324")</f>
        <v/>
      </c>
      <c r="B491" t="n">
        <v>0.2197297651843107</v>
      </c>
    </row>
    <row r="492">
      <c r="A492">
        <f>HYPERLINK("https://stackoverflow.com/q/59322618", "59322618")</f>
        <v/>
      </c>
      <c r="B492" t="n">
        <v>0.1981034838177696</v>
      </c>
    </row>
    <row r="493">
      <c r="A493">
        <f>HYPERLINK("https://stackoverflow.com/q/59326669", "59326669")</f>
        <v/>
      </c>
      <c r="B493" t="n">
        <v>0.252910052910053</v>
      </c>
    </row>
    <row r="494">
      <c r="A494">
        <f>HYPERLINK("https://stackoverflow.com/q/59394560", "59394560")</f>
        <v/>
      </c>
      <c r="B494" t="n">
        <v>0.2506012506012506</v>
      </c>
    </row>
    <row r="495">
      <c r="A495">
        <f>HYPERLINK("https://stackoverflow.com/q/59399933", "59399933")</f>
        <v/>
      </c>
      <c r="B495" t="n">
        <v>0.18039808515999</v>
      </c>
    </row>
    <row r="496">
      <c r="A496">
        <f>HYPERLINK("https://stackoverflow.com/q/59405701", "59405701")</f>
        <v/>
      </c>
      <c r="B496" t="n">
        <v>0.2626455026455027</v>
      </c>
    </row>
    <row r="497">
      <c r="A497">
        <f>HYPERLINK("https://stackoverflow.com/q/59425853", "59425853")</f>
        <v/>
      </c>
      <c r="B497" t="n">
        <v>0.2577276524644946</v>
      </c>
    </row>
    <row r="498">
      <c r="A498">
        <f>HYPERLINK("https://stackoverflow.com/q/59427077", "59427077")</f>
        <v/>
      </c>
      <c r="B498" t="n">
        <v>0.1856452726017943</v>
      </c>
    </row>
    <row r="499">
      <c r="A499">
        <f>HYPERLINK("https://stackoverflow.com/q/59505728", "59505728")</f>
        <v/>
      </c>
      <c r="B499" t="n">
        <v>0.40854119425548</v>
      </c>
    </row>
    <row r="500">
      <c r="A500">
        <f>HYPERLINK("https://stackoverflow.com/q/59548023", "59548023")</f>
        <v/>
      </c>
      <c r="B500" t="n">
        <v>0.4125396825396827</v>
      </c>
    </row>
    <row r="501">
      <c r="A501">
        <f>HYPERLINK("https://stackoverflow.com/q/59557099", "59557099")</f>
        <v/>
      </c>
      <c r="B501" t="n">
        <v>0.2533945305029643</v>
      </c>
    </row>
    <row r="502">
      <c r="A502">
        <f>HYPERLINK("https://stackoverflow.com/q/59638262", "59638262")</f>
        <v/>
      </c>
      <c r="B502" t="n">
        <v>0.2134038800705468</v>
      </c>
    </row>
    <row r="503">
      <c r="A503">
        <f>HYPERLINK("https://stackoverflow.com/q/59672640", "59672640")</f>
        <v/>
      </c>
      <c r="B503" t="n">
        <v>0.4014711575687185</v>
      </c>
    </row>
    <row r="504">
      <c r="A504">
        <f>HYPERLINK("https://stackoverflow.com/q/59683644", "59683644")</f>
        <v/>
      </c>
      <c r="B504" t="n">
        <v>0.2209821428571428</v>
      </c>
    </row>
    <row r="505">
      <c r="A505">
        <f>HYPERLINK("https://stackoverflow.com/q/59709217", "59709217")</f>
        <v/>
      </c>
      <c r="B505" t="n">
        <v>0.2163265306122449</v>
      </c>
    </row>
    <row r="506">
      <c r="A506">
        <f>HYPERLINK("https://stackoverflow.com/q/59719707", "59719707")</f>
        <v/>
      </c>
      <c r="B506" t="n">
        <v>0.2287477954144621</v>
      </c>
    </row>
    <row r="507">
      <c r="A507">
        <f>HYPERLINK("https://stackoverflow.com/q/59720097", "59720097")</f>
        <v/>
      </c>
      <c r="B507" t="n">
        <v>0.268452380952381</v>
      </c>
    </row>
    <row r="508">
      <c r="A508">
        <f>HYPERLINK("https://stackoverflow.com/q/59748089", "59748089")</f>
        <v/>
      </c>
      <c r="B508" t="n">
        <v>0.2324514991181658</v>
      </c>
    </row>
    <row r="509">
      <c r="A509">
        <f>HYPERLINK("https://stackoverflow.com/q/59759473", "59759473")</f>
        <v/>
      </c>
      <c r="B509" t="n">
        <v>0.2873216797267431</v>
      </c>
    </row>
    <row r="510">
      <c r="A510">
        <f>HYPERLINK("https://stackoverflow.com/q/59776920", "59776920")</f>
        <v/>
      </c>
      <c r="B510" t="n">
        <v>0.2094820384294069</v>
      </c>
    </row>
    <row r="511">
      <c r="A511">
        <f>HYPERLINK("https://stackoverflow.com/q/59845710", "59845710")</f>
        <v/>
      </c>
      <c r="B511" t="n">
        <v>0.2485119047619048</v>
      </c>
    </row>
    <row r="512">
      <c r="A512">
        <f>HYPERLINK("https://stackoverflow.com/q/59880170", "59880170")</f>
        <v/>
      </c>
      <c r="B512" t="n">
        <v>0.2494991524117738</v>
      </c>
    </row>
    <row r="513">
      <c r="A513">
        <f>HYPERLINK("https://stackoverflow.com/q/59886892", "59886892")</f>
        <v/>
      </c>
      <c r="B513" t="n">
        <v>0.2781155015197568</v>
      </c>
    </row>
    <row r="514">
      <c r="A514">
        <f>HYPERLINK("https://stackoverflow.com/q/59943554", "59943554")</f>
        <v/>
      </c>
      <c r="B514" t="n">
        <v>0.1935987509758002</v>
      </c>
    </row>
    <row r="515">
      <c r="A515">
        <f>HYPERLINK("https://stackoverflow.com/q/59959076", "59959076")</f>
        <v/>
      </c>
      <c r="B515" t="n">
        <v>0.1800901430531061</v>
      </c>
    </row>
    <row r="516">
      <c r="A516">
        <f>HYPERLINK("https://stackoverflow.com/q/59965143", "59965143")</f>
        <v/>
      </c>
      <c r="B516" t="n">
        <v>0.2046332046332046</v>
      </c>
    </row>
    <row r="517">
      <c r="A517">
        <f>HYPERLINK("https://stackoverflow.com/q/59966739", "59966739")</f>
        <v/>
      </c>
      <c r="B517" t="n">
        <v>0.2226093689508324</v>
      </c>
    </row>
    <row r="518">
      <c r="A518">
        <f>HYPERLINK("https://stackoverflow.com/q/60033096", "60033096")</f>
        <v/>
      </c>
      <c r="B518" t="n">
        <v>0.199546485260771</v>
      </c>
    </row>
    <row r="519">
      <c r="A519">
        <f>HYPERLINK("https://stackoverflow.com/q/60115832", "60115832")</f>
        <v/>
      </c>
      <c r="B519" t="n">
        <v>0.2225495009000164</v>
      </c>
    </row>
    <row r="520">
      <c r="A520">
        <f>HYPERLINK("https://stackoverflow.com/q/60152570", "60152570")</f>
        <v/>
      </c>
      <c r="B520" t="n">
        <v>0.2251413975551907</v>
      </c>
    </row>
    <row r="521">
      <c r="A521">
        <f>HYPERLINK("https://stackoverflow.com/q/60168463", "60168463")</f>
        <v/>
      </c>
      <c r="B521" t="n">
        <v>0.3026113671274962</v>
      </c>
    </row>
    <row r="522">
      <c r="A522">
        <f>HYPERLINK("https://stackoverflow.com/q/60175980", "60175980")</f>
        <v/>
      </c>
      <c r="B522" t="n">
        <v>0.2151675485008818</v>
      </c>
    </row>
    <row r="523">
      <c r="A523">
        <f>HYPERLINK("https://stackoverflow.com/q/60177666", "60177666")</f>
        <v/>
      </c>
      <c r="B523" t="n">
        <v>0.464951917506662</v>
      </c>
    </row>
    <row r="524">
      <c r="A524">
        <f>HYPERLINK("https://stackoverflow.com/q/60218411", "60218411")</f>
        <v/>
      </c>
      <c r="B524" t="n">
        <v>0.1986271986271986</v>
      </c>
    </row>
    <row r="525">
      <c r="A525">
        <f>HYPERLINK("https://stackoverflow.com/q/60230705", "60230705")</f>
        <v/>
      </c>
      <c r="B525" t="n">
        <v>0.2441485068603713</v>
      </c>
    </row>
    <row r="526">
      <c r="A526">
        <f>HYPERLINK("https://stackoverflow.com/q/60264611", "60264611")</f>
        <v/>
      </c>
      <c r="B526" t="n">
        <v>0.3796618918570139</v>
      </c>
    </row>
    <row r="527">
      <c r="A527">
        <f>HYPERLINK("https://stackoverflow.com/q/60269505", "60269505")</f>
        <v/>
      </c>
      <c r="B527" t="n">
        <v>0.4116489571035026</v>
      </c>
    </row>
    <row r="528">
      <c r="A528">
        <f>HYPERLINK("https://stackoverflow.com/q/60284599", "60284599")</f>
        <v/>
      </c>
      <c r="B528" t="n">
        <v>0.2314213564213564</v>
      </c>
    </row>
    <row r="529">
      <c r="A529">
        <f>HYPERLINK("https://stackoverflow.com/q/60310744", "60310744")</f>
        <v/>
      </c>
      <c r="B529" t="n">
        <v>0.2403820285176217</v>
      </c>
    </row>
    <row r="530">
      <c r="A530">
        <f>HYPERLINK("https://stackoverflow.com/q/60323334", "60323334")</f>
        <v/>
      </c>
      <c r="B530" t="n">
        <v>0.2281011169900059</v>
      </c>
    </row>
    <row r="531">
      <c r="A531">
        <f>HYPERLINK("https://stackoverflow.com/q/60333516", "60333516")</f>
        <v/>
      </c>
      <c r="B531" t="n">
        <v>0.2195767195767196</v>
      </c>
    </row>
    <row r="532">
      <c r="A532">
        <f>HYPERLINK("https://stackoverflow.com/q/60334874", "60334874")</f>
        <v/>
      </c>
      <c r="B532" t="n">
        <v>0.2566137566137566</v>
      </c>
    </row>
    <row r="533">
      <c r="A533">
        <f>HYPERLINK("https://stackoverflow.com/q/60532175", "60532175")</f>
        <v/>
      </c>
      <c r="B533" t="n">
        <v>0.308721241305511</v>
      </c>
    </row>
    <row r="534">
      <c r="A534">
        <f>HYPERLINK("https://stackoverflow.com/q/60624406", "60624406")</f>
        <v/>
      </c>
      <c r="B534" t="n">
        <v>0.2109634551495017</v>
      </c>
    </row>
    <row r="535">
      <c r="A535">
        <f>HYPERLINK("https://stackoverflow.com/q/60706026", "60706026")</f>
        <v/>
      </c>
      <c r="B535" t="n">
        <v>0.1768707482993197</v>
      </c>
    </row>
    <row r="536">
      <c r="A536">
        <f>HYPERLINK("https://stackoverflow.com/q/60727567", "60727567")</f>
        <v/>
      </c>
      <c r="B536" t="n">
        <v>0.3131491279639428</v>
      </c>
    </row>
    <row r="537">
      <c r="A537">
        <f>HYPERLINK("https://stackoverflow.com/q/60772816", "60772816")</f>
        <v/>
      </c>
      <c r="B537" t="n">
        <v>0.3684422921711059</v>
      </c>
    </row>
    <row r="538">
      <c r="A538">
        <f>HYPERLINK("https://stackoverflow.com/q/60780585", "60780585")</f>
        <v/>
      </c>
      <c r="B538" t="n">
        <v>0.1980347694633409</v>
      </c>
    </row>
    <row r="539">
      <c r="A539">
        <f>HYPERLINK("https://stackoverflow.com/q/60811100", "60811100")</f>
        <v/>
      </c>
      <c r="B539" t="n">
        <v>0.278941798941799</v>
      </c>
    </row>
    <row r="540">
      <c r="A540">
        <f>HYPERLINK("https://stackoverflow.com/q/60825886", "60825886")</f>
        <v/>
      </c>
      <c r="B540" t="n">
        <v>0.2967032967032968</v>
      </c>
    </row>
    <row r="541">
      <c r="A541">
        <f>HYPERLINK("https://stackoverflow.com/q/60849573", "60849573")</f>
        <v/>
      </c>
      <c r="B541" t="n">
        <v>0.2744973544973545</v>
      </c>
    </row>
    <row r="542">
      <c r="A542">
        <f>HYPERLINK("https://stackoverflow.com/q/60862896", "60862896")</f>
        <v/>
      </c>
      <c r="B542" t="n">
        <v>0.239038189533239</v>
      </c>
    </row>
    <row r="543">
      <c r="A543">
        <f>HYPERLINK("https://stackoverflow.com/q/60875821", "60875821")</f>
        <v/>
      </c>
      <c r="B543" t="n">
        <v>0.2612433862433863</v>
      </c>
    </row>
    <row r="544">
      <c r="A544">
        <f>HYPERLINK("https://stackoverflow.com/q/60906873", "60906873")</f>
        <v/>
      </c>
      <c r="B544" t="n">
        <v>0.2988187523071244</v>
      </c>
    </row>
    <row r="545">
      <c r="A545">
        <f>HYPERLINK("https://stackoverflow.com/q/60972901", "60972901")</f>
        <v/>
      </c>
      <c r="B545" t="n">
        <v>0.3348530901722391</v>
      </c>
    </row>
    <row r="546">
      <c r="A546">
        <f>HYPERLINK("https://stackoverflow.com/q/61021550", "61021550")</f>
        <v/>
      </c>
      <c r="B546" t="n">
        <v>0.2406898656898657</v>
      </c>
    </row>
    <row r="547">
      <c r="A547">
        <f>HYPERLINK("https://stackoverflow.com/q/61021604", "61021604")</f>
        <v/>
      </c>
      <c r="B547" t="n">
        <v>0.4526984126984128</v>
      </c>
    </row>
    <row r="548">
      <c r="A548">
        <f>HYPERLINK("https://stackoverflow.com/q/61088814", "61088814")</f>
        <v/>
      </c>
      <c r="B548" t="n">
        <v>0.2226345083487941</v>
      </c>
    </row>
    <row r="549">
      <c r="A549">
        <f>HYPERLINK("https://stackoverflow.com/q/61217110", "61217110")</f>
        <v/>
      </c>
      <c r="B549" t="n">
        <v>0.2439309056956116</v>
      </c>
    </row>
    <row r="550">
      <c r="A550">
        <f>HYPERLINK("https://stackoverflow.com/q/61268147", "61268147")</f>
        <v/>
      </c>
      <c r="B550" t="n">
        <v>0.3257659653008491</v>
      </c>
    </row>
    <row r="551">
      <c r="A551">
        <f>HYPERLINK("https://stackoverflow.com/q/61331112", "61331112")</f>
        <v/>
      </c>
      <c r="B551" t="n">
        <v>0.3671830177854274</v>
      </c>
    </row>
    <row r="552">
      <c r="A552">
        <f>HYPERLINK("https://stackoverflow.com/q/61377118", "61377118")</f>
        <v/>
      </c>
      <c r="B552" t="n">
        <v>0.3258636788048553</v>
      </c>
    </row>
    <row r="553">
      <c r="A553">
        <f>HYPERLINK("https://stackoverflow.com/q/61378839", "61378839")</f>
        <v/>
      </c>
      <c r="B553" t="n">
        <v>0.2520016856300042</v>
      </c>
    </row>
    <row r="554">
      <c r="A554">
        <f>HYPERLINK("https://stackoverflow.com/q/61379667", "61379667")</f>
        <v/>
      </c>
      <c r="B554" t="n">
        <v>0.2045634920634921</v>
      </c>
    </row>
    <row r="555">
      <c r="A555">
        <f>HYPERLINK("https://stackoverflow.com/q/61405883", "61405883")</f>
        <v/>
      </c>
      <c r="B555" t="n">
        <v>0.2635756056808689</v>
      </c>
    </row>
    <row r="556">
      <c r="A556">
        <f>HYPERLINK("https://stackoverflow.com/q/61530340", "61530340")</f>
        <v/>
      </c>
      <c r="B556" t="n">
        <v>0.2114285714285714</v>
      </c>
    </row>
    <row r="557">
      <c r="A557">
        <f>HYPERLINK("https://stackoverflow.com/q/61531008", "61531008")</f>
        <v/>
      </c>
      <c r="B557" t="n">
        <v>0.2980599647266314</v>
      </c>
    </row>
    <row r="558">
      <c r="A558">
        <f>HYPERLINK("https://stackoverflow.com/q/61642560", "61642560")</f>
        <v/>
      </c>
      <c r="B558" t="n">
        <v>0.2348044909020519</v>
      </c>
    </row>
    <row r="559">
      <c r="A559">
        <f>HYPERLINK("https://stackoverflow.com/q/61659007", "61659007")</f>
        <v/>
      </c>
      <c r="B559" t="n">
        <v>0.3522588522588523</v>
      </c>
    </row>
    <row r="560">
      <c r="A560">
        <f>HYPERLINK("https://stackoverflow.com/q/61670491", "61670491")</f>
        <v/>
      </c>
      <c r="B560" t="n">
        <v>0.4144854409755072</v>
      </c>
    </row>
    <row r="561">
      <c r="A561">
        <f>HYPERLINK("https://stackoverflow.com/q/61676962", "61676962")</f>
        <v/>
      </c>
      <c r="B561" t="n">
        <v>0.4058730158730159</v>
      </c>
    </row>
    <row r="562">
      <c r="A562">
        <f>HYPERLINK("https://stackoverflow.com/q/61683219", "61683219")</f>
        <v/>
      </c>
      <c r="B562" t="n">
        <v>0.3296843641671228</v>
      </c>
    </row>
    <row r="563">
      <c r="A563">
        <f>HYPERLINK("https://stackoverflow.com/q/61685582", "61685582")</f>
        <v/>
      </c>
      <c r="B563" t="n">
        <v>0.3652938652938653</v>
      </c>
    </row>
    <row r="564">
      <c r="A564">
        <f>HYPERLINK("https://stackoverflow.com/q/61687572", "61687572")</f>
        <v/>
      </c>
      <c r="B564" t="n">
        <v>0.3164137449851736</v>
      </c>
    </row>
    <row r="565">
      <c r="A565">
        <f>HYPERLINK("https://stackoverflow.com/q/61776817", "61776817")</f>
        <v/>
      </c>
      <c r="B565" t="n">
        <v>0.2556959291653169</v>
      </c>
    </row>
    <row r="566">
      <c r="A566">
        <f>HYPERLINK("https://stackoverflow.com/q/61840842", "61840842")</f>
        <v/>
      </c>
      <c r="B566" t="n">
        <v>0.2354679802955665</v>
      </c>
    </row>
    <row r="567">
      <c r="A567">
        <f>HYPERLINK("https://stackoverflow.com/q/61915796", "61915796")</f>
        <v/>
      </c>
      <c r="B567" t="n">
        <v>0.2356421356421356</v>
      </c>
    </row>
    <row r="568">
      <c r="A568">
        <f>HYPERLINK("https://stackoverflow.com/q/61936613", "61936613")</f>
        <v/>
      </c>
      <c r="B568" t="n">
        <v>0.3916133617626156</v>
      </c>
    </row>
    <row r="569">
      <c r="A569">
        <f>HYPERLINK("https://stackoverflow.com/q/61938413", "61938413")</f>
        <v/>
      </c>
      <c r="B569" t="n">
        <v>0.1826697892271663</v>
      </c>
    </row>
    <row r="570">
      <c r="A570">
        <f>HYPERLINK("https://stackoverflow.com/q/61950117", "61950117")</f>
        <v/>
      </c>
      <c r="B570" t="n">
        <v>0.1897321428571429</v>
      </c>
    </row>
    <row r="571">
      <c r="A571">
        <f>HYPERLINK("https://stackoverflow.com/q/61964967", "61964967")</f>
        <v/>
      </c>
      <c r="B571" t="n">
        <v>0.239665096807954</v>
      </c>
    </row>
    <row r="572">
      <c r="A572">
        <f>HYPERLINK("https://stackoverflow.com/q/61979138", "61979138")</f>
        <v/>
      </c>
      <c r="B572" t="n">
        <v>0.1835457187569863</v>
      </c>
    </row>
    <row r="573">
      <c r="A573">
        <f>HYPERLINK("https://stackoverflow.com/q/61983642", "61983642")</f>
        <v/>
      </c>
      <c r="B573" t="n">
        <v>0.4446633825944171</v>
      </c>
    </row>
    <row r="574">
      <c r="A574">
        <f>HYPERLINK("https://stackoverflow.com/q/62049277", "62049277")</f>
        <v/>
      </c>
      <c r="B574" t="n">
        <v>0.2259029215550955</v>
      </c>
    </row>
    <row r="575">
      <c r="A575">
        <f>HYPERLINK("https://stackoverflow.com/q/62066602", "62066602")</f>
        <v/>
      </c>
      <c r="B575" t="n">
        <v>0.2511520737327189</v>
      </c>
    </row>
    <row r="576">
      <c r="A576">
        <f>HYPERLINK("https://stackoverflow.com/q/62075536", "62075536")</f>
        <v/>
      </c>
      <c r="B576" t="n">
        <v>0.2646147890050329</v>
      </c>
    </row>
    <row r="577">
      <c r="A577">
        <f>HYPERLINK("https://stackoverflow.com/q/62077982", "62077982")</f>
        <v/>
      </c>
      <c r="B577" t="n">
        <v>0.2535664054651396</v>
      </c>
    </row>
    <row r="578">
      <c r="A578">
        <f>HYPERLINK("https://stackoverflow.com/q/62078382", "62078382")</f>
        <v/>
      </c>
      <c r="B578" t="n">
        <v>0.2503779289493575</v>
      </c>
    </row>
    <row r="579">
      <c r="A579">
        <f>HYPERLINK("https://stackoverflow.com/q/62087465", "62087465")</f>
        <v/>
      </c>
      <c r="B579" t="n">
        <v>0.2895391088162173</v>
      </c>
    </row>
    <row r="580">
      <c r="A580">
        <f>HYPERLINK("https://stackoverflow.com/q/62100067", "62100067")</f>
        <v/>
      </c>
      <c r="B580" t="n">
        <v>0.2247367593902247</v>
      </c>
    </row>
    <row r="581">
      <c r="A581">
        <f>HYPERLINK("https://stackoverflow.com/q/62101239", "62101239")</f>
        <v/>
      </c>
      <c r="B581" t="n">
        <v>0.2630621693121694</v>
      </c>
    </row>
    <row r="582">
      <c r="A582">
        <f>HYPERLINK("https://stackoverflow.com/q/62103461", "62103461")</f>
        <v/>
      </c>
      <c r="B582" t="n">
        <v>0.2320590207914152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