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HYPERLINK("https://stackoverflow.com/q/359717", "359717")</f>
        <v/>
      </c>
      <c r="B2" t="n">
        <v>0.2668067226890757</v>
      </c>
    </row>
    <row r="3">
      <c r="A3">
        <f>HYPERLINK("https://stackoverflow.com/q/2377082", "2377082")</f>
        <v/>
      </c>
      <c r="B3" t="n">
        <v>0.2331617331617331</v>
      </c>
    </row>
    <row r="4">
      <c r="A4">
        <f>HYPERLINK("https://stackoverflow.com/q/3990732", "3990732")</f>
        <v/>
      </c>
      <c r="B4" t="n">
        <v>0.2210550887021475</v>
      </c>
    </row>
    <row r="5">
      <c r="A5">
        <f>HYPERLINK("https://stackoverflow.com/q/6580311", "6580311")</f>
        <v/>
      </c>
      <c r="B5" t="n">
        <v>0.2649228705566734</v>
      </c>
    </row>
    <row r="6">
      <c r="A6">
        <f>HYPERLINK("https://stackoverflow.com/q/7383641", "7383641")</f>
        <v/>
      </c>
      <c r="B6" t="n">
        <v>0.2118437118437118</v>
      </c>
    </row>
    <row r="7">
      <c r="A7">
        <f>HYPERLINK("https://stackoverflow.com/q/7699717", "7699717")</f>
        <v/>
      </c>
      <c r="B7" t="n">
        <v>0.256286784376672</v>
      </c>
    </row>
    <row r="8">
      <c r="A8">
        <f>HYPERLINK("https://stackoverflow.com/q/7839597", "7839597")</f>
        <v/>
      </c>
      <c r="B8" t="n">
        <v>0.3176129426129427</v>
      </c>
    </row>
    <row r="9">
      <c r="A9">
        <f>HYPERLINK("https://stackoverflow.com/q/8040701", "8040701")</f>
        <v/>
      </c>
      <c r="B9" t="n">
        <v>0.1877156659765356</v>
      </c>
    </row>
    <row r="10">
      <c r="A10">
        <f>HYPERLINK("https://stackoverflow.com/q/8657698", "8657698")</f>
        <v/>
      </c>
      <c r="B10" t="n">
        <v>0.1904761904761905</v>
      </c>
    </row>
    <row r="11">
      <c r="A11">
        <f>HYPERLINK("https://stackoverflow.com/q/9041860", "9041860")</f>
        <v/>
      </c>
      <c r="B11" t="n">
        <v>0.2339544513457557</v>
      </c>
    </row>
    <row r="12">
      <c r="A12">
        <f>HYPERLINK("https://stackoverflow.com/q/10690115", "10690115")</f>
        <v/>
      </c>
      <c r="B12" t="n">
        <v>0.2617826617826618</v>
      </c>
    </row>
    <row r="13">
      <c r="A13">
        <f>HYPERLINK("https://stackoverflow.com/q/11064969", "11064969")</f>
        <v/>
      </c>
      <c r="B13" t="n">
        <v>0.2548884288014723</v>
      </c>
    </row>
    <row r="14">
      <c r="A14">
        <f>HYPERLINK("https://stackoverflow.com/q/11248169", "11248169")</f>
        <v/>
      </c>
      <c r="B14" t="n">
        <v>0.2712336396546923</v>
      </c>
    </row>
    <row r="15">
      <c r="A15">
        <f>HYPERLINK("https://stackoverflow.com/q/11316689", "11316689")</f>
        <v/>
      </c>
      <c r="B15" t="n">
        <v>0.1968641114982579</v>
      </c>
    </row>
    <row r="16">
      <c r="A16">
        <f>HYPERLINK("https://stackoverflow.com/q/11446885", "11446885")</f>
        <v/>
      </c>
      <c r="B16" t="n">
        <v>0.1941391941391942</v>
      </c>
    </row>
    <row r="17">
      <c r="A17">
        <f>HYPERLINK("https://stackoverflow.com/q/13834716", "13834716")</f>
        <v/>
      </c>
      <c r="B17" t="n">
        <v>0.2386689615605278</v>
      </c>
    </row>
    <row r="18">
      <c r="A18">
        <f>HYPERLINK("https://stackoverflow.com/q/14487518", "14487518")</f>
        <v/>
      </c>
      <c r="B18" t="n">
        <v>0.2104142469996129</v>
      </c>
    </row>
    <row r="19">
      <c r="A19">
        <f>HYPERLINK("https://stackoverflow.com/q/14530767", "14530767")</f>
        <v/>
      </c>
      <c r="B19" t="n">
        <v>0.2328738512949039</v>
      </c>
    </row>
    <row r="20">
      <c r="A20">
        <f>HYPERLINK("https://stackoverflow.com/q/14634758", "14634758")</f>
        <v/>
      </c>
      <c r="B20" t="n">
        <v>0.2176527176527177</v>
      </c>
    </row>
    <row r="21">
      <c r="A21">
        <f>HYPERLINK("https://stackoverflow.com/q/15239231", "15239231")</f>
        <v/>
      </c>
      <c r="B21" t="n">
        <v>0.2734748517881048</v>
      </c>
    </row>
    <row r="22">
      <c r="A22">
        <f>HYPERLINK("https://stackoverflow.com/q/15919715", "15919715")</f>
        <v/>
      </c>
      <c r="B22" t="n">
        <v>0.2211497211497212</v>
      </c>
    </row>
    <row r="23">
      <c r="A23">
        <f>HYPERLINK("https://stackoverflow.com/q/16001298", "16001298")</f>
        <v/>
      </c>
      <c r="B23" t="n">
        <v>0.2739375320020482</v>
      </c>
    </row>
    <row r="24">
      <c r="A24">
        <f>HYPERLINK("https://stackoverflow.com/q/16563253", "16563253")</f>
        <v/>
      </c>
      <c r="B24" t="n">
        <v>0.2425965411040038</v>
      </c>
    </row>
    <row r="25">
      <c r="A25">
        <f>HYPERLINK("https://stackoverflow.com/q/16819801", "16819801")</f>
        <v/>
      </c>
      <c r="B25" t="n">
        <v>0.2352092352092352</v>
      </c>
    </row>
    <row r="26">
      <c r="A26">
        <f>HYPERLINK("https://stackoverflow.com/q/16942433", "16942433")</f>
        <v/>
      </c>
      <c r="B26" t="n">
        <v>0.2295482295482296</v>
      </c>
    </row>
    <row r="27">
      <c r="A27">
        <f>HYPERLINK("https://stackoverflow.com/q/17220341", "17220341")</f>
        <v/>
      </c>
      <c r="B27" t="n">
        <v>0.2045035068290883</v>
      </c>
    </row>
    <row r="28">
      <c r="A28">
        <f>HYPERLINK("https://stackoverflow.com/q/17575941", "17575941")</f>
        <v/>
      </c>
      <c r="B28" t="n">
        <v>0.4663707290825936</v>
      </c>
    </row>
    <row r="29">
      <c r="A29">
        <f>HYPERLINK("https://stackoverflow.com/q/17801810", "17801810")</f>
        <v/>
      </c>
      <c r="B29" t="n">
        <v>0.2373949579831933</v>
      </c>
    </row>
    <row r="30">
      <c r="A30">
        <f>HYPERLINK("https://stackoverflow.com/q/17886545", "17886545")</f>
        <v/>
      </c>
      <c r="B30" t="n">
        <v>0.3664160401002506</v>
      </c>
    </row>
    <row r="31">
      <c r="A31">
        <f>HYPERLINK("https://stackoverflow.com/q/17934697", "17934697")</f>
        <v/>
      </c>
      <c r="B31" t="n">
        <v>0.2599611273080661</v>
      </c>
    </row>
    <row r="32">
      <c r="A32">
        <f>HYPERLINK("https://stackoverflow.com/q/17969305", "17969305")</f>
        <v/>
      </c>
      <c r="B32" t="n">
        <v>0.235827664399093</v>
      </c>
    </row>
    <row r="33">
      <c r="A33">
        <f>HYPERLINK("https://stackoverflow.com/q/18580277", "18580277")</f>
        <v/>
      </c>
      <c r="B33" t="n">
        <v>0.242447516641065</v>
      </c>
    </row>
    <row r="34">
      <c r="A34">
        <f>HYPERLINK("https://stackoverflow.com/q/19112286", "19112286")</f>
        <v/>
      </c>
      <c r="B34" t="n">
        <v>0.2356215213358071</v>
      </c>
    </row>
    <row r="35">
      <c r="A35">
        <f>HYPERLINK("https://stackoverflow.com/q/19796320", "19796320")</f>
        <v/>
      </c>
      <c r="B35" t="n">
        <v>0.2166452166452166</v>
      </c>
    </row>
    <row r="36">
      <c r="A36">
        <f>HYPERLINK("https://stackoverflow.com/q/20089789", "20089789")</f>
        <v/>
      </c>
      <c r="B36" t="n">
        <v>0.2171271800901431</v>
      </c>
    </row>
    <row r="37">
      <c r="A37">
        <f>HYPERLINK("https://stackoverflow.com/q/20486048", "20486048")</f>
        <v/>
      </c>
      <c r="B37" t="n">
        <v>0.218452380952381</v>
      </c>
    </row>
    <row r="38">
      <c r="A38">
        <f>HYPERLINK("https://stackoverflow.com/q/21333391", "21333391")</f>
        <v/>
      </c>
      <c r="B38" t="n">
        <v>0.2184046614426361</v>
      </c>
    </row>
    <row r="39">
      <c r="A39">
        <f>HYPERLINK("https://stackoverflow.com/q/21422363", "21422363")</f>
        <v/>
      </c>
      <c r="B39" t="n">
        <v>0.1927437641723356</v>
      </c>
    </row>
    <row r="40">
      <c r="A40">
        <f>HYPERLINK("https://stackoverflow.com/q/21492201", "21492201")</f>
        <v/>
      </c>
      <c r="B40" t="n">
        <v>0.200453514739229</v>
      </c>
    </row>
    <row r="41">
      <c r="A41">
        <f>HYPERLINK("https://stackoverflow.com/q/22244681", "22244681")</f>
        <v/>
      </c>
      <c r="B41" t="n">
        <v>0.2473055065647659</v>
      </c>
    </row>
    <row r="42">
      <c r="A42">
        <f>HYPERLINK("https://stackoverflow.com/q/22351264", "22351264")</f>
        <v/>
      </c>
      <c r="B42" t="n">
        <v>0.328079588642969</v>
      </c>
    </row>
    <row r="43">
      <c r="A43">
        <f>HYPERLINK("https://stackoverflow.com/q/22707093", "22707093")</f>
        <v/>
      </c>
      <c r="B43" t="n">
        <v>0.1671476671476672</v>
      </c>
    </row>
    <row r="44">
      <c r="A44">
        <f>HYPERLINK("https://stackoverflow.com/q/22986371", "22986371")</f>
        <v/>
      </c>
      <c r="B44" t="n">
        <v>0.1840349666436623</v>
      </c>
    </row>
    <row r="45">
      <c r="A45">
        <f>HYPERLINK("https://stackoverflow.com/q/23073453", "23073453")</f>
        <v/>
      </c>
      <c r="B45" t="n">
        <v>0.2082044939187797</v>
      </c>
    </row>
    <row r="46">
      <c r="A46">
        <f>HYPERLINK("https://stackoverflow.com/q/23145564", "23145564")</f>
        <v/>
      </c>
      <c r="B46" t="n">
        <v>0.2984441301272985</v>
      </c>
    </row>
    <row r="47">
      <c r="A47">
        <f>HYPERLINK("https://stackoverflow.com/q/23265831", "23265831")</f>
        <v/>
      </c>
      <c r="B47" t="n">
        <v>0.2235699311171009</v>
      </c>
    </row>
    <row r="48">
      <c r="A48">
        <f>HYPERLINK("https://stackoverflow.com/q/23554357", "23554357")</f>
        <v/>
      </c>
      <c r="B48" t="n">
        <v>0.3301587301587302</v>
      </c>
    </row>
    <row r="49">
      <c r="A49">
        <f>HYPERLINK("https://stackoverflow.com/q/23695745", "23695745")</f>
        <v/>
      </c>
      <c r="B49" t="n">
        <v>0.3236546651180798</v>
      </c>
    </row>
    <row r="50">
      <c r="A50">
        <f>HYPERLINK("https://stackoverflow.com/q/24064506", "24064506")</f>
        <v/>
      </c>
      <c r="B50" t="n">
        <v>0.3473278857894243</v>
      </c>
    </row>
    <row r="51">
      <c r="A51">
        <f>HYPERLINK("https://stackoverflow.com/q/24135734", "24135734")</f>
        <v/>
      </c>
      <c r="B51" t="n">
        <v>0.2242926155969635</v>
      </c>
    </row>
    <row r="52">
      <c r="A52">
        <f>HYPERLINK("https://stackoverflow.com/q/25279217", "25279217")</f>
        <v/>
      </c>
      <c r="B52" t="n">
        <v>0.2277537277537277</v>
      </c>
    </row>
    <row r="53">
      <c r="A53">
        <f>HYPERLINK("https://stackoverflow.com/q/25617442", "25617442")</f>
        <v/>
      </c>
      <c r="B53" t="n">
        <v>0.3197496947496948</v>
      </c>
    </row>
    <row r="54">
      <c r="A54">
        <f>HYPERLINK("https://stackoverflow.com/q/25926998", "25926998")</f>
        <v/>
      </c>
      <c r="B54" t="n">
        <v>0.1921182266009852</v>
      </c>
    </row>
    <row r="55">
      <c r="A55">
        <f>HYPERLINK("https://stackoverflow.com/q/25950980", "25950980")</f>
        <v/>
      </c>
      <c r="B55" t="n">
        <v>0.1924001924001924</v>
      </c>
    </row>
    <row r="56">
      <c r="A56">
        <f>HYPERLINK("https://stackoverflow.com/q/26712480", "26712480")</f>
        <v/>
      </c>
      <c r="B56" t="n">
        <v>0.254472159234064</v>
      </c>
    </row>
    <row r="57">
      <c r="A57">
        <f>HYPERLINK("https://stackoverflow.com/q/26848897", "26848897")</f>
        <v/>
      </c>
      <c r="B57" t="n">
        <v>0.1779100529100529</v>
      </c>
    </row>
    <row r="58">
      <c r="A58">
        <f>HYPERLINK("https://stackoverflow.com/q/27223147", "27223147")</f>
        <v/>
      </c>
      <c r="B58" t="n">
        <v>0.306984126984127</v>
      </c>
    </row>
    <row r="59">
      <c r="A59">
        <f>HYPERLINK("https://stackoverflow.com/q/28083465", "28083465")</f>
        <v/>
      </c>
      <c r="B59" t="n">
        <v>0.2099658428772353</v>
      </c>
    </row>
    <row r="60">
      <c r="A60">
        <f>HYPERLINK("https://stackoverflow.com/q/28991453", "28991453")</f>
        <v/>
      </c>
      <c r="B60" t="n">
        <v>0.2665098961395258</v>
      </c>
    </row>
    <row r="61">
      <c r="A61">
        <f>HYPERLINK("https://stackoverflow.com/q/29606122", "29606122")</f>
        <v/>
      </c>
      <c r="B61" t="n">
        <v>0.2121407121407121</v>
      </c>
    </row>
    <row r="62">
      <c r="A62">
        <f>HYPERLINK("https://stackoverflow.com/q/29623135", "29623135")</f>
        <v/>
      </c>
      <c r="B62" t="n">
        <v>0.2643849206349206</v>
      </c>
    </row>
    <row r="63">
      <c r="A63">
        <f>HYPERLINK("https://stackoverflow.com/q/30003533", "30003533")</f>
        <v/>
      </c>
      <c r="B63" t="n">
        <v>0.2240775097917956</v>
      </c>
    </row>
    <row r="64">
      <c r="A64">
        <f>HYPERLINK("https://stackoverflow.com/q/30256468", "30256468")</f>
        <v/>
      </c>
      <c r="B64" t="n">
        <v>0.1990632318501171</v>
      </c>
    </row>
    <row r="65">
      <c r="A65">
        <f>HYPERLINK("https://stackoverflow.com/q/30295763", "30295763")</f>
        <v/>
      </c>
      <c r="B65" t="n">
        <v>0.2094290452499408</v>
      </c>
    </row>
    <row r="66">
      <c r="A66">
        <f>HYPERLINK("https://stackoverflow.com/q/30531307", "30531307")</f>
        <v/>
      </c>
      <c r="B66" t="n">
        <v>0.2845446950710109</v>
      </c>
    </row>
    <row r="67">
      <c r="A67">
        <f>HYPERLINK("https://stackoverflow.com/q/31145919", "31145919")</f>
        <v/>
      </c>
      <c r="B67" t="n">
        <v>0.2359915853891757</v>
      </c>
    </row>
    <row r="68">
      <c r="A68">
        <f>HYPERLINK("https://stackoverflow.com/q/31413681", "31413681")</f>
        <v/>
      </c>
      <c r="B68" t="n">
        <v>0.2279800809212574</v>
      </c>
    </row>
    <row r="69">
      <c r="A69">
        <f>HYPERLINK("https://stackoverflow.com/q/31481379", "31481379")</f>
        <v/>
      </c>
      <c r="B69" t="n">
        <v>0.2445785826067516</v>
      </c>
    </row>
    <row r="70">
      <c r="A70">
        <f>HYPERLINK("https://stackoverflow.com/q/31501424", "31501424")</f>
        <v/>
      </c>
      <c r="B70" t="n">
        <v>0.3938250096786682</v>
      </c>
    </row>
    <row r="71">
      <c r="A71">
        <f>HYPERLINK("https://stackoverflow.com/q/31980317", "31980317")</f>
        <v/>
      </c>
      <c r="B71" t="n">
        <v>0.2984126984126985</v>
      </c>
    </row>
    <row r="72">
      <c r="A72">
        <f>HYPERLINK("https://stackoverflow.com/q/32044225", "32044225")</f>
        <v/>
      </c>
      <c r="B72" t="n">
        <v>0.256984126984127</v>
      </c>
    </row>
    <row r="73">
      <c r="A73">
        <f>HYPERLINK("https://stackoverflow.com/q/32466898", "32466898")</f>
        <v/>
      </c>
      <c r="B73" t="n">
        <v>0.2871908453303803</v>
      </c>
    </row>
    <row r="74">
      <c r="A74">
        <f>HYPERLINK("https://stackoverflow.com/q/32512054", "32512054")</f>
        <v/>
      </c>
      <c r="B74" t="n">
        <v>0.2255639097744361</v>
      </c>
    </row>
    <row r="75">
      <c r="A75">
        <f>HYPERLINK("https://stackoverflow.com/q/32540747", "32540747")</f>
        <v/>
      </c>
      <c r="B75" t="n">
        <v>0.2504409171075838</v>
      </c>
    </row>
    <row r="76">
      <c r="A76">
        <f>HYPERLINK("https://stackoverflow.com/q/32571070", "32571070")</f>
        <v/>
      </c>
      <c r="B76" t="n">
        <v>0.1726190476190476</v>
      </c>
    </row>
    <row r="77">
      <c r="A77">
        <f>HYPERLINK("https://stackoverflow.com/q/32772409", "32772409")</f>
        <v/>
      </c>
      <c r="B77" t="n">
        <v>0.3196704842274463</v>
      </c>
    </row>
    <row r="78">
      <c r="A78">
        <f>HYPERLINK("https://stackoverflow.com/q/33082983", "33082983")</f>
        <v/>
      </c>
      <c r="B78" t="n">
        <v>0.2409081776170384</v>
      </c>
    </row>
    <row r="79">
      <c r="A79">
        <f>HYPERLINK("https://stackoverflow.com/q/33401059", "33401059")</f>
        <v/>
      </c>
      <c r="B79" t="n">
        <v>0.2183557183557184</v>
      </c>
    </row>
    <row r="80">
      <c r="A80">
        <f>HYPERLINK("https://stackoverflow.com/q/33952130", "33952130")</f>
        <v/>
      </c>
      <c r="B80" t="n">
        <v>0.2680527610105075</v>
      </c>
    </row>
    <row r="81">
      <c r="A81">
        <f>HYPERLINK("https://stackoverflow.com/q/34085695", "34085695")</f>
        <v/>
      </c>
      <c r="B81" t="n">
        <v>0.3078403078403079</v>
      </c>
    </row>
    <row r="82">
      <c r="A82">
        <f>HYPERLINK("https://stackoverflow.com/q/34172317", "34172317")</f>
        <v/>
      </c>
      <c r="B82" t="n">
        <v>0.2323412698412699</v>
      </c>
    </row>
    <row r="83">
      <c r="A83">
        <f>HYPERLINK("https://stackoverflow.com/q/34631941", "34631941")</f>
        <v/>
      </c>
      <c r="B83" t="n">
        <v>0.298941798941799</v>
      </c>
    </row>
    <row r="84">
      <c r="A84">
        <f>HYPERLINK("https://stackoverflow.com/q/34880856", "34880856")</f>
        <v/>
      </c>
      <c r="B84" t="n">
        <v>0.3009203681472589</v>
      </c>
    </row>
    <row r="85">
      <c r="A85">
        <f>HYPERLINK("https://stackoverflow.com/q/34881746", "34881746")</f>
        <v/>
      </c>
      <c r="B85" t="n">
        <v>0.2289218717790147</v>
      </c>
    </row>
    <row r="86">
      <c r="A86">
        <f>HYPERLINK("https://stackoverflow.com/q/34916160", "34916160")</f>
        <v/>
      </c>
      <c r="B86" t="n">
        <v>0.3234531908001296</v>
      </c>
    </row>
    <row r="87">
      <c r="A87">
        <f>HYPERLINK("https://stackoverflow.com/q/34963112", "34963112")</f>
        <v/>
      </c>
      <c r="B87" t="n">
        <v>0.2196129593389868</v>
      </c>
    </row>
    <row r="88">
      <c r="A88">
        <f>HYPERLINK("https://stackoverflow.com/q/35066446", "35066446")</f>
        <v/>
      </c>
      <c r="B88" t="n">
        <v>0.2571428571428571</v>
      </c>
    </row>
    <row r="89">
      <c r="A89">
        <f>HYPERLINK("https://stackoverflow.com/q/35764295", "35764295")</f>
        <v/>
      </c>
      <c r="B89" t="n">
        <v>0.2326839826839827</v>
      </c>
    </row>
    <row r="90">
      <c r="A90">
        <f>HYPERLINK("https://stackoverflow.com/q/35974311", "35974311")</f>
        <v/>
      </c>
      <c r="B90" t="n">
        <v>0.2163265306122449</v>
      </c>
    </row>
    <row r="91">
      <c r="A91">
        <f>HYPERLINK("https://stackoverflow.com/q/36528140", "36528140")</f>
        <v/>
      </c>
      <c r="B91" t="n">
        <v>0.3006443501493007</v>
      </c>
    </row>
    <row r="92">
      <c r="A92">
        <f>HYPERLINK("https://stackoverflow.com/q/36936830", "36936830")</f>
        <v/>
      </c>
      <c r="B92" t="n">
        <v>0.2759103641456583</v>
      </c>
    </row>
    <row r="93">
      <c r="A93">
        <f>HYPERLINK("https://stackoverflow.com/q/37001598", "37001598")</f>
        <v/>
      </c>
      <c r="B93" t="n">
        <v>0.3204463303473205</v>
      </c>
    </row>
    <row r="94">
      <c r="A94">
        <f>HYPERLINK("https://stackoverflow.com/q/37692232", "37692232")</f>
        <v/>
      </c>
      <c r="B94" t="n">
        <v>0.2572665429808287</v>
      </c>
    </row>
    <row r="95">
      <c r="A95">
        <f>HYPERLINK("https://stackoverflow.com/q/37816734", "37816734")</f>
        <v/>
      </c>
      <c r="B95" t="n">
        <v>0.2155917219208359</v>
      </c>
    </row>
    <row r="96">
      <c r="A96">
        <f>HYPERLINK("https://stackoverflow.com/q/37915834", "37915834")</f>
        <v/>
      </c>
      <c r="B96" t="n">
        <v>0.2435107376283847</v>
      </c>
    </row>
    <row r="97">
      <c r="A97">
        <f>HYPERLINK("https://stackoverflow.com/q/37973949", "37973949")</f>
        <v/>
      </c>
      <c r="B97" t="n">
        <v>0.244023713903232</v>
      </c>
    </row>
    <row r="98">
      <c r="A98">
        <f>HYPERLINK("https://stackoverflow.com/q/38136654", "38136654")</f>
        <v/>
      </c>
      <c r="B98" t="n">
        <v>0.4201144938849858</v>
      </c>
    </row>
    <row r="99">
      <c r="A99">
        <f>HYPERLINK("https://stackoverflow.com/q/38446394", "38446394")</f>
        <v/>
      </c>
      <c r="B99" t="n">
        <v>0.2587095444238302</v>
      </c>
    </row>
    <row r="100">
      <c r="A100">
        <f>HYPERLINK("https://stackoverflow.com/q/38733792", "38733792")</f>
        <v/>
      </c>
      <c r="B100" t="n">
        <v>0.2770815928710666</v>
      </c>
    </row>
    <row r="101">
      <c r="A101">
        <f>HYPERLINK("https://stackoverflow.com/q/38951765", "38951765")</f>
        <v/>
      </c>
      <c r="B101" t="n">
        <v>0.4560552616108173</v>
      </c>
    </row>
    <row r="102">
      <c r="A102">
        <f>HYPERLINK("https://stackoverflow.com/q/39566021", "39566021")</f>
        <v/>
      </c>
      <c r="B102" t="n">
        <v>0.1828950485666904</v>
      </c>
    </row>
    <row r="103">
      <c r="A103">
        <f>HYPERLINK("https://stackoverflow.com/q/39590785", "39590785")</f>
        <v/>
      </c>
      <c r="B103" t="n">
        <v>0.366649223792081</v>
      </c>
    </row>
    <row r="104">
      <c r="A104">
        <f>HYPERLINK("https://stackoverflow.com/q/40471357", "40471357")</f>
        <v/>
      </c>
      <c r="B104" t="n">
        <v>0.2331982438365417</v>
      </c>
    </row>
    <row r="105">
      <c r="A105">
        <f>HYPERLINK("https://stackoverflow.com/q/40775150", "40775150")</f>
        <v/>
      </c>
      <c r="B105" t="n">
        <v>0.2661326212728082</v>
      </c>
    </row>
    <row r="106">
      <c r="A106">
        <f>HYPERLINK("https://stackoverflow.com/q/40935625", "40935625")</f>
        <v/>
      </c>
      <c r="B106" t="n">
        <v>0.2442396313364055</v>
      </c>
    </row>
    <row r="107">
      <c r="A107">
        <f>HYPERLINK("https://stackoverflow.com/q/41063794", "41063794")</f>
        <v/>
      </c>
      <c r="B107" t="n">
        <v>0.3526832955404385</v>
      </c>
    </row>
    <row r="108">
      <c r="A108">
        <f>HYPERLINK("https://stackoverflow.com/q/41345102", "41345102")</f>
        <v/>
      </c>
      <c r="B108" t="n">
        <v>0.243966079582518</v>
      </c>
    </row>
    <row r="109">
      <c r="A109">
        <f>HYPERLINK("https://stackoverflow.com/q/41467659", "41467659")</f>
        <v/>
      </c>
      <c r="B109" t="n">
        <v>0.2490079365079365</v>
      </c>
    </row>
    <row r="110">
      <c r="A110">
        <f>HYPERLINK("https://stackoverflow.com/q/41484050", "41484050")</f>
        <v/>
      </c>
      <c r="B110" t="n">
        <v>0.2556689342403628</v>
      </c>
    </row>
    <row r="111">
      <c r="A111">
        <f>HYPERLINK("https://stackoverflow.com/q/41679881", "41679881")</f>
        <v/>
      </c>
      <c r="B111" t="n">
        <v>0.2486232588273405</v>
      </c>
    </row>
    <row r="112">
      <c r="A112">
        <f>HYPERLINK("https://stackoverflow.com/q/41733883", "41733883")</f>
        <v/>
      </c>
      <c r="B112" t="n">
        <v>0.2338758288125377</v>
      </c>
    </row>
    <row r="113">
      <c r="A113">
        <f>HYPERLINK("https://stackoverflow.com/q/41755842", "41755842")</f>
        <v/>
      </c>
      <c r="B113" t="n">
        <v>0.2167919799498747</v>
      </c>
    </row>
    <row r="114">
      <c r="A114">
        <f>HYPERLINK("https://stackoverflow.com/q/41813166", "41813166")</f>
        <v/>
      </c>
      <c r="B114" t="n">
        <v>0.2877741427359749</v>
      </c>
    </row>
    <row r="115">
      <c r="A115">
        <f>HYPERLINK("https://stackoverflow.com/q/41904477", "41904477")</f>
        <v/>
      </c>
      <c r="B115" t="n">
        <v>0.175843253968254</v>
      </c>
    </row>
    <row r="116">
      <c r="A116">
        <f>HYPERLINK("https://stackoverflow.com/q/41920583", "41920583")</f>
        <v/>
      </c>
      <c r="B116" t="n">
        <v>0.203020993343574</v>
      </c>
    </row>
    <row r="117">
      <c r="A117">
        <f>HYPERLINK("https://stackoverflow.com/q/42313976", "42313976")</f>
        <v/>
      </c>
      <c r="B117" t="n">
        <v>0.3060224089635854</v>
      </c>
    </row>
    <row r="118">
      <c r="A118">
        <f>HYPERLINK("https://stackoverflow.com/q/42483638", "42483638")</f>
        <v/>
      </c>
      <c r="B118" t="n">
        <v>0.3145411421273491</v>
      </c>
    </row>
    <row r="119">
      <c r="A119">
        <f>HYPERLINK("https://stackoverflow.com/q/42506938", "42506938")</f>
        <v/>
      </c>
      <c r="B119" t="n">
        <v>0.1995741385985289</v>
      </c>
    </row>
    <row r="120">
      <c r="A120">
        <f>HYPERLINK("https://stackoverflow.com/q/42560474", "42560474")</f>
        <v/>
      </c>
      <c r="B120" t="n">
        <v>0.2227261274880322</v>
      </c>
    </row>
    <row r="121">
      <c r="A121">
        <f>HYPERLINK("https://stackoverflow.com/q/42809056", "42809056")</f>
        <v/>
      </c>
      <c r="B121" t="n">
        <v>0.2110904968047825</v>
      </c>
    </row>
    <row r="122">
      <c r="A122">
        <f>HYPERLINK("https://stackoverflow.com/q/42841546", "42841546")</f>
        <v/>
      </c>
      <c r="B122" t="n">
        <v>0.2880070546737214</v>
      </c>
    </row>
    <row r="123">
      <c r="A123">
        <f>HYPERLINK("https://stackoverflow.com/q/43045887", "43045887")</f>
        <v/>
      </c>
      <c r="B123" t="n">
        <v>0.3099773242630385</v>
      </c>
    </row>
    <row r="124">
      <c r="A124">
        <f>HYPERLINK("https://stackoverflow.com/q/43164321", "43164321")</f>
        <v/>
      </c>
      <c r="B124" t="n">
        <v>0.341678939617084</v>
      </c>
    </row>
    <row r="125">
      <c r="A125">
        <f>HYPERLINK("https://stackoverflow.com/q/43454540", "43454540")</f>
        <v/>
      </c>
      <c r="B125" t="n">
        <v>0.2450869236583522</v>
      </c>
    </row>
    <row r="126">
      <c r="A126">
        <f>HYPERLINK("https://stackoverflow.com/q/43496400", "43496400")</f>
        <v/>
      </c>
      <c r="B126" t="n">
        <v>0.1895285477375029</v>
      </c>
    </row>
    <row r="127">
      <c r="A127">
        <f>HYPERLINK("https://stackoverflow.com/q/43612228", "43612228")</f>
        <v/>
      </c>
      <c r="B127" t="n">
        <v>0.2018849206349206</v>
      </c>
    </row>
    <row r="128">
      <c r="A128">
        <f>HYPERLINK("https://stackoverflow.com/q/43634549", "43634549")</f>
        <v/>
      </c>
      <c r="B128" t="n">
        <v>0.2226240707253366</v>
      </c>
    </row>
    <row r="129">
      <c r="A129">
        <f>HYPERLINK("https://stackoverflow.com/q/43752772", "43752772")</f>
        <v/>
      </c>
      <c r="B129" t="n">
        <v>0.2439309056956116</v>
      </c>
    </row>
    <row r="130">
      <c r="A130">
        <f>HYPERLINK("https://stackoverflow.com/q/43778494", "43778494")</f>
        <v/>
      </c>
      <c r="B130" t="n">
        <v>0.2255205112347969</v>
      </c>
    </row>
    <row r="131">
      <c r="A131">
        <f>HYPERLINK("https://stackoverflow.com/q/43860043", "43860043")</f>
        <v/>
      </c>
      <c r="B131" t="n">
        <v>0.2580567580567581</v>
      </c>
    </row>
    <row r="132">
      <c r="A132">
        <f>HYPERLINK("https://stackoverflow.com/q/43877814", "43877814")</f>
        <v/>
      </c>
      <c r="B132" t="n">
        <v>0.2698412698412699</v>
      </c>
    </row>
    <row r="133">
      <c r="A133">
        <f>HYPERLINK("https://stackoverflow.com/q/44025410", "44025410")</f>
        <v/>
      </c>
      <c r="B133" t="n">
        <v>0.2442795299938157</v>
      </c>
    </row>
    <row r="134">
      <c r="A134">
        <f>HYPERLINK("https://stackoverflow.com/q/44102892", "44102892")</f>
        <v/>
      </c>
      <c r="B134" t="n">
        <v>0.2674362674362675</v>
      </c>
    </row>
    <row r="135">
      <c r="A135">
        <f>HYPERLINK("https://stackoverflow.com/q/44136328", "44136328")</f>
        <v/>
      </c>
      <c r="B135" t="n">
        <v>0.2448979591836735</v>
      </c>
    </row>
    <row r="136">
      <c r="A136">
        <f>HYPERLINK("https://stackoverflow.com/q/44510491", "44510491")</f>
        <v/>
      </c>
      <c r="B136" t="n">
        <v>0.2641269841269842</v>
      </c>
    </row>
    <row r="137">
      <c r="A137">
        <f>HYPERLINK("https://stackoverflow.com/q/44528282", "44528282")</f>
        <v/>
      </c>
      <c r="B137" t="n">
        <v>0.2514207329022144</v>
      </c>
    </row>
    <row r="138">
      <c r="A138">
        <f>HYPERLINK("https://stackoverflow.com/q/44708936", "44708936")</f>
        <v/>
      </c>
      <c r="B138" t="n">
        <v>0.2341269841269841</v>
      </c>
    </row>
    <row r="139">
      <c r="A139">
        <f>HYPERLINK("https://stackoverflow.com/q/44710543", "44710543")</f>
        <v/>
      </c>
      <c r="B139" t="n">
        <v>0.3045112781954888</v>
      </c>
    </row>
    <row r="140">
      <c r="A140">
        <f>HYPERLINK("https://stackoverflow.com/q/44733222", "44733222")</f>
        <v/>
      </c>
      <c r="B140" t="n">
        <v>0.2604617604617605</v>
      </c>
    </row>
    <row r="141">
      <c r="A141">
        <f>HYPERLINK("https://stackoverflow.com/q/44789178", "44789178")</f>
        <v/>
      </c>
      <c r="B141" t="n">
        <v>0.2366071428571429</v>
      </c>
    </row>
    <row r="142">
      <c r="A142">
        <f>HYPERLINK("https://stackoverflow.com/q/44920041", "44920041")</f>
        <v/>
      </c>
      <c r="B142" t="n">
        <v>0.2636300897170462</v>
      </c>
    </row>
    <row r="143">
      <c r="A143">
        <f>HYPERLINK("https://stackoverflow.com/q/45120914", "45120914")</f>
        <v/>
      </c>
      <c r="B143" t="n">
        <v>0.267000835421888</v>
      </c>
    </row>
    <row r="144">
      <c r="A144">
        <f>HYPERLINK("https://stackoverflow.com/q/45171327", "45171327")</f>
        <v/>
      </c>
      <c r="B144" t="n">
        <v>0.1812366737739872</v>
      </c>
    </row>
    <row r="145">
      <c r="A145">
        <f>HYPERLINK("https://stackoverflow.com/q/45195523", "45195523")</f>
        <v/>
      </c>
      <c r="B145" t="n">
        <v>0.2400076496462039</v>
      </c>
    </row>
    <row r="146">
      <c r="A146">
        <f>HYPERLINK("https://stackoverflow.com/q/45318013", "45318013")</f>
        <v/>
      </c>
      <c r="B146" t="n">
        <v>0.3272680345851078</v>
      </c>
    </row>
    <row r="147">
      <c r="A147">
        <f>HYPERLINK("https://stackoverflow.com/q/45324416", "45324416")</f>
        <v/>
      </c>
      <c r="B147" t="n">
        <v>0.2880070546737214</v>
      </c>
    </row>
    <row r="148">
      <c r="A148">
        <f>HYPERLINK("https://stackoverflow.com/q/45380713", "45380713")</f>
        <v/>
      </c>
      <c r="B148" t="n">
        <v>0.2488954344624448</v>
      </c>
    </row>
    <row r="149">
      <c r="A149">
        <f>HYPERLINK("https://stackoverflow.com/q/45425713", "45425713")</f>
        <v/>
      </c>
      <c r="B149" t="n">
        <v>0.238941798941799</v>
      </c>
    </row>
    <row r="150">
      <c r="A150">
        <f>HYPERLINK("https://stackoverflow.com/q/45470211", "45470211")</f>
        <v/>
      </c>
      <c r="B150" t="n">
        <v>0.351116990005879</v>
      </c>
    </row>
    <row r="151">
      <c r="A151">
        <f>HYPERLINK("https://stackoverflow.com/q/45480663", "45480663")</f>
        <v/>
      </c>
      <c r="B151" t="n">
        <v>0.296218487394958</v>
      </c>
    </row>
    <row r="152">
      <c r="A152">
        <f>HYPERLINK("https://stackoverflow.com/q/45507738", "45507738")</f>
        <v/>
      </c>
      <c r="B152" t="n">
        <v>0.2788296041308089</v>
      </c>
    </row>
    <row r="153">
      <c r="A153">
        <f>HYPERLINK("https://stackoverflow.com/q/45511290", "45511290")</f>
        <v/>
      </c>
      <c r="B153" t="n">
        <v>0.2522321428571428</v>
      </c>
    </row>
    <row r="154">
      <c r="A154">
        <f>HYPERLINK("https://stackoverflow.com/q/45555969", "45555969")</f>
        <v/>
      </c>
      <c r="B154" t="n">
        <v>0.1987789987789988</v>
      </c>
    </row>
    <row r="155">
      <c r="A155">
        <f>HYPERLINK("https://stackoverflow.com/q/45588139", "45588139")</f>
        <v/>
      </c>
      <c r="B155" t="n">
        <v>0.2318121693121693</v>
      </c>
    </row>
    <row r="156">
      <c r="A156">
        <f>HYPERLINK("https://stackoverflow.com/q/45672938", "45672938")</f>
        <v/>
      </c>
      <c r="B156" t="n">
        <v>0.2970779220779221</v>
      </c>
    </row>
    <row r="157">
      <c r="A157">
        <f>HYPERLINK("https://stackoverflow.com/q/45731288", "45731288")</f>
        <v/>
      </c>
      <c r="B157" t="n">
        <v>0.1868131868131868</v>
      </c>
    </row>
    <row r="158">
      <c r="A158">
        <f>HYPERLINK("https://stackoverflow.com/q/45772221", "45772221")</f>
        <v/>
      </c>
      <c r="B158" t="n">
        <v>0.2353585112205802</v>
      </c>
    </row>
    <row r="159">
      <c r="A159">
        <f>HYPERLINK("https://stackoverflow.com/q/45802802", "45802802")</f>
        <v/>
      </c>
      <c r="B159" t="n">
        <v>0.242553950419119</v>
      </c>
    </row>
    <row r="160">
      <c r="A160">
        <f>HYPERLINK("https://stackoverflow.com/q/45817120", "45817120")</f>
        <v/>
      </c>
      <c r="B160" t="n">
        <v>0.2599020916777927</v>
      </c>
    </row>
    <row r="161">
      <c r="A161">
        <f>HYPERLINK("https://stackoverflow.com/q/45822590", "45822590")</f>
        <v/>
      </c>
      <c r="B161" t="n">
        <v>0.2092352092352092</v>
      </c>
    </row>
    <row r="162">
      <c r="A162">
        <f>HYPERLINK("https://stackoverflow.com/q/45846521", "45846521")</f>
        <v/>
      </c>
      <c r="B162" t="n">
        <v>0.1785714285714285</v>
      </c>
    </row>
    <row r="163">
      <c r="A163">
        <f>HYPERLINK("https://stackoverflow.com/q/45933300", "45933300")</f>
        <v/>
      </c>
      <c r="B163" t="n">
        <v>0.2774603174603175</v>
      </c>
    </row>
    <row r="164">
      <c r="A164">
        <f>HYPERLINK("https://stackoverflow.com/q/45955538", "45955538")</f>
        <v/>
      </c>
      <c r="B164" t="n">
        <v>0.1758563074352548</v>
      </c>
    </row>
    <row r="165">
      <c r="A165">
        <f>HYPERLINK("https://stackoverflow.com/q/45993730", "45993730")</f>
        <v/>
      </c>
      <c r="B165" t="n">
        <v>0.2195394589760787</v>
      </c>
    </row>
    <row r="166">
      <c r="A166">
        <f>HYPERLINK("https://stackoverflow.com/q/46250017", "46250017")</f>
        <v/>
      </c>
      <c r="B166" t="n">
        <v>0.2145191409897292</v>
      </c>
    </row>
    <row r="167">
      <c r="A167">
        <f>HYPERLINK("https://stackoverflow.com/q/46297894", "46297894")</f>
        <v/>
      </c>
      <c r="B167" t="n">
        <v>0.2095238095238096</v>
      </c>
    </row>
    <row r="168">
      <c r="A168">
        <f>HYPERLINK("https://stackoverflow.com/q/46336305", "46336305")</f>
        <v/>
      </c>
      <c r="B168" t="n">
        <v>0.254673721340388</v>
      </c>
    </row>
    <row r="169">
      <c r="A169">
        <f>HYPERLINK("https://stackoverflow.com/q/46340789", "46340789")</f>
        <v/>
      </c>
      <c r="B169" t="n">
        <v>0.2175824175824176</v>
      </c>
    </row>
    <row r="170">
      <c r="A170">
        <f>HYPERLINK("https://stackoverflow.com/q/46348449", "46348449")</f>
        <v/>
      </c>
      <c r="B170" t="n">
        <v>0.2931839402427638</v>
      </c>
    </row>
    <row r="171">
      <c r="A171">
        <f>HYPERLINK("https://stackoverflow.com/q/46382002", "46382002")</f>
        <v/>
      </c>
      <c r="B171" t="n">
        <v>0.1972789115646258</v>
      </c>
    </row>
    <row r="172">
      <c r="A172">
        <f>HYPERLINK("https://stackoverflow.com/q/46495006", "46495006")</f>
        <v/>
      </c>
      <c r="B172" t="n">
        <v>0.3277563277563278</v>
      </c>
    </row>
    <row r="173">
      <c r="A173">
        <f>HYPERLINK("https://stackoverflow.com/q/46541679", "46541679")</f>
        <v/>
      </c>
      <c r="B173" t="n">
        <v>0.2205062205062205</v>
      </c>
    </row>
    <row r="174">
      <c r="A174">
        <f>HYPERLINK("https://stackoverflow.com/q/46558510", "46558510")</f>
        <v/>
      </c>
      <c r="B174" t="n">
        <v>0.3075396825396825</v>
      </c>
    </row>
    <row r="175">
      <c r="A175">
        <f>HYPERLINK("https://stackoverflow.com/q/46612872", "46612872")</f>
        <v/>
      </c>
      <c r="B175" t="n">
        <v>0.2181360993242182</v>
      </c>
    </row>
    <row r="176">
      <c r="A176">
        <f>HYPERLINK("https://stackoverflow.com/q/46705213", "46705213")</f>
        <v/>
      </c>
      <c r="B176" t="n">
        <v>0.2892623716153129</v>
      </c>
    </row>
    <row r="177">
      <c r="A177">
        <f>HYPERLINK("https://stackoverflow.com/q/46732318", "46732318")</f>
        <v/>
      </c>
      <c r="B177" t="n">
        <v>0.3235529902196569</v>
      </c>
    </row>
    <row r="178">
      <c r="A178">
        <f>HYPERLINK("https://stackoverflow.com/q/46874301", "46874301")</f>
        <v/>
      </c>
      <c r="B178" t="n">
        <v>0.1829931972789116</v>
      </c>
    </row>
    <row r="179">
      <c r="A179">
        <f>HYPERLINK("https://stackoverflow.com/q/46966587", "46966587")</f>
        <v/>
      </c>
      <c r="B179" t="n">
        <v>0.2276711679696754</v>
      </c>
    </row>
    <row r="180">
      <c r="A180">
        <f>HYPERLINK("https://stackoverflow.com/q/46976482", "46976482")</f>
        <v/>
      </c>
      <c r="B180" t="n">
        <v>0.2782446311858077</v>
      </c>
    </row>
    <row r="181">
      <c r="A181">
        <f>HYPERLINK("https://stackoverflow.com/q/47084869", "47084869")</f>
        <v/>
      </c>
      <c r="B181" t="n">
        <v>0.1827581185379351</v>
      </c>
    </row>
    <row r="182">
      <c r="A182">
        <f>HYPERLINK("https://stackoverflow.com/q/47178968", "47178968")</f>
        <v/>
      </c>
      <c r="B182" t="n">
        <v>0.2020380168528317</v>
      </c>
    </row>
    <row r="183">
      <c r="A183">
        <f>HYPERLINK("https://stackoverflow.com/q/47189669", "47189669")</f>
        <v/>
      </c>
      <c r="B183" t="n">
        <v>0.1868131868131868</v>
      </c>
    </row>
    <row r="184">
      <c r="A184">
        <f>HYPERLINK("https://stackoverflow.com/q/47194231", "47194231")</f>
        <v/>
      </c>
      <c r="B184" t="n">
        <v>0.2572665429808287</v>
      </c>
    </row>
    <row r="185">
      <c r="A185">
        <f>HYPERLINK("https://stackoverflow.com/q/47393775", "47393775")</f>
        <v/>
      </c>
      <c r="B185" t="n">
        <v>0.232967032967033</v>
      </c>
    </row>
    <row r="186">
      <c r="A186">
        <f>HYPERLINK("https://stackoverflow.com/q/47442099", "47442099")</f>
        <v/>
      </c>
      <c r="B186" t="n">
        <v>0.3232473544973546</v>
      </c>
    </row>
    <row r="187">
      <c r="A187">
        <f>HYPERLINK("https://stackoverflow.com/q/47505898", "47505898")</f>
        <v/>
      </c>
      <c r="B187" t="n">
        <v>0.1872555785599264</v>
      </c>
    </row>
    <row r="188">
      <c r="A188">
        <f>HYPERLINK("https://stackoverflow.com/q/47795639", "47795639")</f>
        <v/>
      </c>
      <c r="B188" t="n">
        <v>0.2056166056166057</v>
      </c>
    </row>
    <row r="189">
      <c r="A189">
        <f>HYPERLINK("https://stackoverflow.com/q/47817723", "47817723")</f>
        <v/>
      </c>
      <c r="B189" t="n">
        <v>0.1569416498993964</v>
      </c>
    </row>
    <row r="190">
      <c r="A190">
        <f>HYPERLINK("https://stackoverflow.com/q/48190454", "48190454")</f>
        <v/>
      </c>
      <c r="B190" t="n">
        <v>0.1904761904761905</v>
      </c>
    </row>
    <row r="191">
      <c r="A191">
        <f>HYPERLINK("https://stackoverflow.com/q/48284673", "48284673")</f>
        <v/>
      </c>
      <c r="B191" t="n">
        <v>0.1994787964937219</v>
      </c>
    </row>
    <row r="192">
      <c r="A192">
        <f>HYPERLINK("https://stackoverflow.com/q/48324549", "48324549")</f>
        <v/>
      </c>
      <c r="B192" t="n">
        <v>0.2917107583774251</v>
      </c>
    </row>
    <row r="193">
      <c r="A193">
        <f>HYPERLINK("https://stackoverflow.com/q/48385134", "48385134")</f>
        <v/>
      </c>
      <c r="B193" t="n">
        <v>0.1797235023041475</v>
      </c>
    </row>
    <row r="194">
      <c r="A194">
        <f>HYPERLINK("https://stackoverflow.com/q/48392222", "48392222")</f>
        <v/>
      </c>
      <c r="B194" t="n">
        <v>0.255175983436853</v>
      </c>
    </row>
    <row r="195">
      <c r="A195">
        <f>HYPERLINK("https://stackoverflow.com/q/48452352", "48452352")</f>
        <v/>
      </c>
      <c r="B195" t="n">
        <v>0.360248447204969</v>
      </c>
    </row>
    <row r="196">
      <c r="A196">
        <f>HYPERLINK("https://stackoverflow.com/q/48525962", "48525962")</f>
        <v/>
      </c>
      <c r="B196" t="n">
        <v>0.300556586270872</v>
      </c>
    </row>
    <row r="197">
      <c r="A197">
        <f>HYPERLINK("https://stackoverflow.com/q/48641569", "48641569")</f>
        <v/>
      </c>
      <c r="B197" t="n">
        <v>0.2316602316602316</v>
      </c>
    </row>
    <row r="198">
      <c r="A198">
        <f>HYPERLINK("https://stackoverflow.com/q/48647359", "48647359")</f>
        <v/>
      </c>
      <c r="B198" t="n">
        <v>0.2123700054734537</v>
      </c>
    </row>
    <row r="199">
      <c r="A199">
        <f>HYPERLINK("https://stackoverflow.com/q/48649652", "48649652")</f>
        <v/>
      </c>
      <c r="B199" t="n">
        <v>0.2421070992499564</v>
      </c>
    </row>
    <row r="200">
      <c r="A200">
        <f>HYPERLINK("https://stackoverflow.com/q/48813443", "48813443")</f>
        <v/>
      </c>
      <c r="B200" t="n">
        <v>0.1980435585086748</v>
      </c>
    </row>
    <row r="201">
      <c r="A201">
        <f>HYPERLINK("https://stackoverflow.com/q/48891615", "48891615")</f>
        <v/>
      </c>
      <c r="B201" t="n">
        <v>0.2609126984126984</v>
      </c>
    </row>
    <row r="202">
      <c r="A202">
        <f>HYPERLINK("https://stackoverflow.com/q/48906831", "48906831")</f>
        <v/>
      </c>
      <c r="B202" t="n">
        <v>0.1952174809317667</v>
      </c>
    </row>
    <row r="203">
      <c r="A203">
        <f>HYPERLINK("https://stackoverflow.com/q/48950826", "48950826")</f>
        <v/>
      </c>
      <c r="B203" t="n">
        <v>0.2455141476880608</v>
      </c>
    </row>
    <row r="204">
      <c r="A204">
        <f>HYPERLINK("https://stackoverflow.com/q/49035373", "49035373")</f>
        <v/>
      </c>
      <c r="B204" t="n">
        <v>0.2054043839758126</v>
      </c>
    </row>
    <row r="205">
      <c r="A205">
        <f>HYPERLINK("https://stackoverflow.com/q/49097763", "49097763")</f>
        <v/>
      </c>
      <c r="B205" t="n">
        <v>0.2382275132275133</v>
      </c>
    </row>
    <row r="206">
      <c r="A206">
        <f>HYPERLINK("https://stackoverflow.com/q/49106800", "49106800")</f>
        <v/>
      </c>
      <c r="B206" t="n">
        <v>0.1979227905153831</v>
      </c>
    </row>
    <row r="207">
      <c r="A207">
        <f>HYPERLINK("https://stackoverflow.com/q/49175094", "49175094")</f>
        <v/>
      </c>
      <c r="B207" t="n">
        <v>0.2025012025012025</v>
      </c>
    </row>
    <row r="208">
      <c r="A208">
        <f>HYPERLINK("https://stackoverflow.com/q/49286426", "49286426")</f>
        <v/>
      </c>
      <c r="B208" t="n">
        <v>0.2858260675162084</v>
      </c>
    </row>
    <row r="209">
      <c r="A209">
        <f>HYPERLINK("https://stackoverflow.com/q/49488781", "49488781")</f>
        <v/>
      </c>
      <c r="B209" t="n">
        <v>0.2653269258773846</v>
      </c>
    </row>
    <row r="210">
      <c r="A210">
        <f>HYPERLINK("https://stackoverflow.com/q/49506812", "49506812")</f>
        <v/>
      </c>
      <c r="B210" t="n">
        <v>0.2668934240362812</v>
      </c>
    </row>
    <row r="211">
      <c r="A211">
        <f>HYPERLINK("https://stackoverflow.com/q/49511434", "49511434")</f>
        <v/>
      </c>
      <c r="B211" t="n">
        <v>0.3843976867232682</v>
      </c>
    </row>
    <row r="212">
      <c r="A212">
        <f>HYPERLINK("https://stackoverflow.com/q/49553459", "49553459")</f>
        <v/>
      </c>
      <c r="B212" t="n">
        <v>0.2500377928949358</v>
      </c>
    </row>
    <row r="213">
      <c r="A213">
        <f>HYPERLINK("https://stackoverflow.com/q/49573392", "49573392")</f>
        <v/>
      </c>
      <c r="B213" t="n">
        <v>0.3837535014005602</v>
      </c>
    </row>
    <row r="214">
      <c r="A214">
        <f>HYPERLINK("https://stackoverflow.com/q/49642849", "49642849")</f>
        <v/>
      </c>
      <c r="B214" t="n">
        <v>0.2156714537666919</v>
      </c>
    </row>
    <row r="215">
      <c r="A215">
        <f>HYPERLINK("https://stackoverflow.com/q/49747691", "49747691")</f>
        <v/>
      </c>
      <c r="B215" t="n">
        <v>0.2649228705566734</v>
      </c>
    </row>
    <row r="216">
      <c r="A216">
        <f>HYPERLINK("https://stackoverflow.com/q/49763535", "49763535")</f>
        <v/>
      </c>
      <c r="B216" t="n">
        <v>0.2605987542696404</v>
      </c>
    </row>
    <row r="217">
      <c r="A217">
        <f>HYPERLINK("https://stackoverflow.com/q/49789544", "49789544")</f>
        <v/>
      </c>
      <c r="B217" t="n">
        <v>0.3647619047619048</v>
      </c>
    </row>
    <row r="218">
      <c r="A218">
        <f>HYPERLINK("https://stackoverflow.com/q/49848538", "49848538")</f>
        <v/>
      </c>
      <c r="B218" t="n">
        <v>0.2419712070874862</v>
      </c>
    </row>
    <row r="219">
      <c r="A219">
        <f>HYPERLINK("https://stackoverflow.com/q/49914445", "49914445")</f>
        <v/>
      </c>
      <c r="B219" t="n">
        <v>0.1766439909297052</v>
      </c>
    </row>
    <row r="220">
      <c r="A220">
        <f>HYPERLINK("https://stackoverflow.com/q/49994108", "49994108")</f>
        <v/>
      </c>
      <c r="B220" t="n">
        <v>0.2411816578483245</v>
      </c>
    </row>
    <row r="221">
      <c r="A221">
        <f>HYPERLINK("https://stackoverflow.com/q/50024563", "50024563")</f>
        <v/>
      </c>
      <c r="B221" t="n">
        <v>0.3566984126984128</v>
      </c>
    </row>
    <row r="222">
      <c r="A222">
        <f>HYPERLINK("https://stackoverflow.com/q/50084095", "50084095")</f>
        <v/>
      </c>
      <c r="B222" t="n">
        <v>0.2162410858063032</v>
      </c>
    </row>
    <row r="223">
      <c r="A223">
        <f>HYPERLINK("https://stackoverflow.com/q/50102219", "50102219")</f>
        <v/>
      </c>
      <c r="B223" t="n">
        <v>0.2507936507936508</v>
      </c>
    </row>
    <row r="224">
      <c r="A224">
        <f>HYPERLINK("https://stackoverflow.com/q/50142255", "50142255")</f>
        <v/>
      </c>
      <c r="B224" t="n">
        <v>0.1828636216391318</v>
      </c>
    </row>
    <row r="225">
      <c r="A225">
        <f>HYPERLINK("https://stackoverflow.com/q/50149635", "50149635")</f>
        <v/>
      </c>
      <c r="B225" t="n">
        <v>0.2260702260702261</v>
      </c>
    </row>
    <row r="226">
      <c r="A226">
        <f>HYPERLINK("https://stackoverflow.com/q/50168921", "50168921")</f>
        <v/>
      </c>
      <c r="B226" t="n">
        <v>0.306984126984127</v>
      </c>
    </row>
    <row r="227">
      <c r="A227">
        <f>HYPERLINK("https://stackoverflow.com/q/50171963", "50171963")</f>
        <v/>
      </c>
      <c r="B227" t="n">
        <v>0.2665098961395258</v>
      </c>
    </row>
    <row r="228">
      <c r="A228">
        <f>HYPERLINK("https://stackoverflow.com/q/50184405", "50184405")</f>
        <v/>
      </c>
      <c r="B228" t="n">
        <v>0.3597883597883599</v>
      </c>
    </row>
    <row r="229">
      <c r="A229">
        <f>HYPERLINK("https://stackoverflow.com/q/50407983", "50407983")</f>
        <v/>
      </c>
      <c r="B229" t="n">
        <v>0.3234531908001296</v>
      </c>
    </row>
    <row r="230">
      <c r="A230">
        <f>HYPERLINK("https://stackoverflow.com/q/50427696", "50427696")</f>
        <v/>
      </c>
      <c r="B230" t="n">
        <v>0.2838898011311805</v>
      </c>
    </row>
    <row r="231">
      <c r="A231">
        <f>HYPERLINK("https://stackoverflow.com/q/50491544", "50491544")</f>
        <v/>
      </c>
      <c r="B231" t="n">
        <v>0.235071806500378</v>
      </c>
    </row>
    <row r="232">
      <c r="A232">
        <f>HYPERLINK("https://stackoverflow.com/q/50584100", "50584100")</f>
        <v/>
      </c>
      <c r="B232" t="n">
        <v>0.2561177248677249</v>
      </c>
    </row>
    <row r="233">
      <c r="A233">
        <f>HYPERLINK("https://stackoverflow.com/q/50591528", "50591528")</f>
        <v/>
      </c>
      <c r="B233" t="n">
        <v>0.2023809523809524</v>
      </c>
    </row>
    <row r="234">
      <c r="A234">
        <f>HYPERLINK("https://stackoverflow.com/q/50597271", "50597271")</f>
        <v/>
      </c>
      <c r="B234" t="n">
        <v>0.2560646900269542</v>
      </c>
    </row>
    <row r="235">
      <c r="A235">
        <f>HYPERLINK("https://stackoverflow.com/q/50613764", "50613764")</f>
        <v/>
      </c>
      <c r="B235" t="n">
        <v>0.2967372134038801</v>
      </c>
    </row>
    <row r="236">
      <c r="A236">
        <f>HYPERLINK("https://stackoverflow.com/q/50628776", "50628776")</f>
        <v/>
      </c>
      <c r="B236" t="n">
        <v>0.1846282372598162</v>
      </c>
    </row>
    <row r="237">
      <c r="A237">
        <f>HYPERLINK("https://stackoverflow.com/q/50637765", "50637765")</f>
        <v/>
      </c>
      <c r="B237" t="n">
        <v>0.2234537493158183</v>
      </c>
    </row>
    <row r="238">
      <c r="A238">
        <f>HYPERLINK("https://stackoverflow.com/q/50730545", "50730545")</f>
        <v/>
      </c>
      <c r="B238" t="n">
        <v>0.2134038800705468</v>
      </c>
    </row>
    <row r="239">
      <c r="A239">
        <f>HYPERLINK("https://stackoverflow.com/q/50850661", "50850661")</f>
        <v/>
      </c>
      <c r="B239" t="n">
        <v>0.3646125116713352</v>
      </c>
    </row>
    <row r="240">
      <c r="A240">
        <f>HYPERLINK("https://stackoverflow.com/q/50851665", "50851665")</f>
        <v/>
      </c>
      <c r="B240" t="n">
        <v>0.259186779734725</v>
      </c>
    </row>
    <row r="241">
      <c r="A241">
        <f>HYPERLINK("https://stackoverflow.com/q/50852150", "50852150")</f>
        <v/>
      </c>
      <c r="B241" t="n">
        <v>0.3943268665490888</v>
      </c>
    </row>
    <row r="242">
      <c r="A242">
        <f>HYPERLINK("https://stackoverflow.com/q/50862637", "50862637")</f>
        <v/>
      </c>
      <c r="B242" t="n">
        <v>0.2563732563732564</v>
      </c>
    </row>
    <row r="243">
      <c r="A243">
        <f>HYPERLINK("https://stackoverflow.com/q/50973150", "50973150")</f>
        <v/>
      </c>
      <c r="B243" t="n">
        <v>0.2154566744730679</v>
      </c>
    </row>
    <row r="244">
      <c r="A244">
        <f>HYPERLINK("https://stackoverflow.com/q/51000955", "51000955")</f>
        <v/>
      </c>
      <c r="B244" t="n">
        <v>0.2670401493930906</v>
      </c>
    </row>
    <row r="245">
      <c r="A245">
        <f>HYPERLINK("https://stackoverflow.com/q/51024525", "51024525")</f>
        <v/>
      </c>
      <c r="B245" t="n">
        <v>0.2885251322751323</v>
      </c>
    </row>
    <row r="246">
      <c r="A246">
        <f>HYPERLINK("https://stackoverflow.com/q/51043227", "51043227")</f>
        <v/>
      </c>
      <c r="B246" t="n">
        <v>0.2565422565422565</v>
      </c>
    </row>
    <row r="247">
      <c r="A247">
        <f>HYPERLINK("https://stackoverflow.com/q/51056684", "51056684")</f>
        <v/>
      </c>
      <c r="B247" t="n">
        <v>0.1827876984126984</v>
      </c>
    </row>
    <row r="248">
      <c r="A248">
        <f>HYPERLINK("https://stackoverflow.com/q/51150942", "51150942")</f>
        <v/>
      </c>
      <c r="B248" t="n">
        <v>0.1866151866151866</v>
      </c>
    </row>
    <row r="249">
      <c r="A249">
        <f>HYPERLINK("https://stackoverflow.com/q/51157760", "51157760")</f>
        <v/>
      </c>
      <c r="B249" t="n">
        <v>0.1768707482993198</v>
      </c>
    </row>
    <row r="250">
      <c r="A250">
        <f>HYPERLINK("https://stackoverflow.com/q/51168207", "51168207")</f>
        <v/>
      </c>
      <c r="B250" t="n">
        <v>0.1978653530377668</v>
      </c>
    </row>
    <row r="251">
      <c r="A251">
        <f>HYPERLINK("https://stackoverflow.com/q/51168530", "51168530")</f>
        <v/>
      </c>
      <c r="B251" t="n">
        <v>0.1941391941391942</v>
      </c>
    </row>
    <row r="252">
      <c r="A252">
        <f>HYPERLINK("https://stackoverflow.com/q/51306743", "51306743")</f>
        <v/>
      </c>
      <c r="B252" t="n">
        <v>0.2368032484311554</v>
      </c>
    </row>
    <row r="253">
      <c r="A253">
        <f>HYPERLINK("https://stackoverflow.com/q/51389551", "51389551")</f>
        <v/>
      </c>
      <c r="B253" t="n">
        <v>0.2429052429052429</v>
      </c>
    </row>
    <row r="254">
      <c r="A254">
        <f>HYPERLINK("https://stackoverflow.com/q/51415990", "51415990")</f>
        <v/>
      </c>
      <c r="B254" t="n">
        <v>0.327459067616548</v>
      </c>
    </row>
    <row r="255">
      <c r="A255">
        <f>HYPERLINK("https://stackoverflow.com/q/51431318", "51431318")</f>
        <v/>
      </c>
      <c r="B255" t="n">
        <v>0.4096954096954097</v>
      </c>
    </row>
    <row r="256">
      <c r="A256">
        <f>HYPERLINK("https://stackoverflow.com/q/51444586", "51444586")</f>
        <v/>
      </c>
      <c r="B256" t="n">
        <v>0.1945074326026707</v>
      </c>
    </row>
    <row r="257">
      <c r="A257">
        <f>HYPERLINK("https://stackoverflow.com/q/51496895", "51496895")</f>
        <v/>
      </c>
      <c r="B257" t="n">
        <v>0.2843425436018029</v>
      </c>
    </row>
    <row r="258">
      <c r="A258">
        <f>HYPERLINK("https://stackoverflow.com/q/51535030", "51535030")</f>
        <v/>
      </c>
      <c r="B258" t="n">
        <v>0.195084485407066</v>
      </c>
    </row>
    <row r="259">
      <c r="A259">
        <f>HYPERLINK("https://stackoverflow.com/q/51537089", "51537089")</f>
        <v/>
      </c>
      <c r="B259" t="n">
        <v>0.2857142857142858</v>
      </c>
    </row>
    <row r="260">
      <c r="A260">
        <f>HYPERLINK("https://stackoverflow.com/q/51623407", "51623407")</f>
        <v/>
      </c>
      <c r="B260" t="n">
        <v>0.2781954887218046</v>
      </c>
    </row>
    <row r="261">
      <c r="A261">
        <f>HYPERLINK("https://stackoverflow.com/q/51627648", "51627648")</f>
        <v/>
      </c>
      <c r="B261" t="n">
        <v>0.2524321556579621</v>
      </c>
    </row>
    <row r="262">
      <c r="A262">
        <f>HYPERLINK("https://stackoverflow.com/q/51657195", "51657195")</f>
        <v/>
      </c>
      <c r="B262" t="n">
        <v>0.2061122956645345</v>
      </c>
    </row>
    <row r="263">
      <c r="A263">
        <f>HYPERLINK("https://stackoverflow.com/q/51671846", "51671846")</f>
        <v/>
      </c>
      <c r="B263" t="n">
        <v>0.3682359307359307</v>
      </c>
    </row>
    <row r="264">
      <c r="A264">
        <f>HYPERLINK("https://stackoverflow.com/q/51678234", "51678234")</f>
        <v/>
      </c>
      <c r="B264" t="n">
        <v>0.3435486405783437</v>
      </c>
    </row>
    <row r="265">
      <c r="A265">
        <f>HYPERLINK("https://stackoverflow.com/q/51750774", "51750774")</f>
        <v/>
      </c>
      <c r="B265" t="n">
        <v>0.2343046671404881</v>
      </c>
    </row>
    <row r="266">
      <c r="A266">
        <f>HYPERLINK("https://stackoverflow.com/q/51759572", "51759572")</f>
        <v/>
      </c>
      <c r="B266" t="n">
        <v>0.1991341991341991</v>
      </c>
    </row>
    <row r="267">
      <c r="A267">
        <f>HYPERLINK("https://stackoverflow.com/q/51836618", "51836618")</f>
        <v/>
      </c>
      <c r="B267" t="n">
        <v>0.2334869431643625</v>
      </c>
    </row>
    <row r="268">
      <c r="A268">
        <f>HYPERLINK("https://stackoverflow.com/q/51853310", "51853310")</f>
        <v/>
      </c>
      <c r="B268" t="n">
        <v>0.2209821428571428</v>
      </c>
    </row>
    <row r="269">
      <c r="A269">
        <f>HYPERLINK("https://stackoverflow.com/q/51884008", "51884008")</f>
        <v/>
      </c>
      <c r="B269" t="n">
        <v>0.3353741496598639</v>
      </c>
    </row>
    <row r="270">
      <c r="A270">
        <f>HYPERLINK("https://stackoverflow.com/q/51965019", "51965019")</f>
        <v/>
      </c>
      <c r="B270" t="n">
        <v>0.189528547737503</v>
      </c>
    </row>
    <row r="271">
      <c r="A271">
        <f>HYPERLINK("https://stackoverflow.com/q/51973751", "51973751")</f>
        <v/>
      </c>
      <c r="B271" t="n">
        <v>0.2226693494299128</v>
      </c>
    </row>
    <row r="272">
      <c r="A272">
        <f>HYPERLINK("https://stackoverflow.com/q/51977946", "51977946")</f>
        <v/>
      </c>
      <c r="B272" t="n">
        <v>0.278164924506388</v>
      </c>
    </row>
    <row r="273">
      <c r="A273">
        <f>HYPERLINK("https://stackoverflow.com/q/52143938", "52143938")</f>
        <v/>
      </c>
      <c r="B273" t="n">
        <v>0.4094721899599949</v>
      </c>
    </row>
    <row r="274">
      <c r="A274">
        <f>HYPERLINK("https://stackoverflow.com/q/52213870", "52213870")</f>
        <v/>
      </c>
      <c r="B274" t="n">
        <v>0.1888619854721549</v>
      </c>
    </row>
    <row r="275">
      <c r="A275">
        <f>HYPERLINK("https://stackoverflow.com/q/52242599", "52242599")</f>
        <v/>
      </c>
      <c r="B275" t="n">
        <v>0.1949112978524743</v>
      </c>
    </row>
    <row r="276">
      <c r="A276">
        <f>HYPERLINK("https://stackoverflow.com/q/52300209", "52300209")</f>
        <v/>
      </c>
      <c r="B276" t="n">
        <v>0.4388770433546554</v>
      </c>
    </row>
    <row r="277">
      <c r="A277">
        <f>HYPERLINK("https://stackoverflow.com/q/52316754", "52316754")</f>
        <v/>
      </c>
      <c r="B277" t="n">
        <v>0.2651727357609711</v>
      </c>
    </row>
    <row r="278">
      <c r="A278">
        <f>HYPERLINK("https://stackoverflow.com/q/52353918", "52353918")</f>
        <v/>
      </c>
      <c r="B278" t="n">
        <v>0.2036340852130326</v>
      </c>
    </row>
    <row r="279">
      <c r="A279">
        <f>HYPERLINK("https://stackoverflow.com/q/52427085", "52427085")</f>
        <v/>
      </c>
      <c r="B279" t="n">
        <v>0.2185886402753873</v>
      </c>
    </row>
    <row r="280">
      <c r="A280">
        <f>HYPERLINK("https://stackoverflow.com/q/52436007", "52436007")</f>
        <v/>
      </c>
      <c r="B280" t="n">
        <v>0.2515947188844385</v>
      </c>
    </row>
    <row r="281">
      <c r="A281">
        <f>HYPERLINK("https://stackoverflow.com/q/52534581", "52534581")</f>
        <v/>
      </c>
      <c r="B281" t="n">
        <v>0.221001221001221</v>
      </c>
    </row>
    <row r="282">
      <c r="A282">
        <f>HYPERLINK("https://stackoverflow.com/q/52559551", "52559551")</f>
        <v/>
      </c>
      <c r="B282" t="n">
        <v>0.1941798941798942</v>
      </c>
    </row>
    <row r="283">
      <c r="A283">
        <f>HYPERLINK("https://stackoverflow.com/q/52563232", "52563232")</f>
        <v/>
      </c>
      <c r="B283" t="n">
        <v>0.1811640211640212</v>
      </c>
    </row>
    <row r="284">
      <c r="A284">
        <f>HYPERLINK("https://stackoverflow.com/q/52600010", "52600010")</f>
        <v/>
      </c>
      <c r="B284" t="n">
        <v>0.4129143720980456</v>
      </c>
    </row>
    <row r="285">
      <c r="A285">
        <f>HYPERLINK("https://stackoverflow.com/q/52626952", "52626952")</f>
        <v/>
      </c>
      <c r="B285" t="n">
        <v>0.2043290043290043</v>
      </c>
    </row>
    <row r="286">
      <c r="A286">
        <f>HYPERLINK("https://stackoverflow.com/q/52656748", "52656748")</f>
        <v/>
      </c>
      <c r="B286" t="n">
        <v>0.1804158283031523</v>
      </c>
    </row>
    <row r="287">
      <c r="A287">
        <f>HYPERLINK("https://stackoverflow.com/q/52753965", "52753965")</f>
        <v/>
      </c>
      <c r="B287" t="n">
        <v>0.4277662755923626</v>
      </c>
    </row>
    <row r="288">
      <c r="A288">
        <f>HYPERLINK("https://stackoverflow.com/q/52762374", "52762374")</f>
        <v/>
      </c>
      <c r="B288" t="n">
        <v>0.3390022675736962</v>
      </c>
    </row>
    <row r="289">
      <c r="A289">
        <f>HYPERLINK("https://stackoverflow.com/q/52840363", "52840363")</f>
        <v/>
      </c>
      <c r="B289" t="n">
        <v>0.2225789192081327</v>
      </c>
    </row>
    <row r="290">
      <c r="A290">
        <f>HYPERLINK("https://stackoverflow.com/q/52888222", "52888222")</f>
        <v/>
      </c>
      <c r="B290" t="n">
        <v>0.305952380952381</v>
      </c>
    </row>
    <row r="291">
      <c r="A291">
        <f>HYPERLINK("https://stackoverflow.com/q/52892670", "52892670")</f>
        <v/>
      </c>
      <c r="B291" t="n">
        <v>0.2675736961451248</v>
      </c>
    </row>
    <row r="292">
      <c r="A292">
        <f>HYPERLINK("https://stackoverflow.com/q/52897466", "52897466")</f>
        <v/>
      </c>
      <c r="B292" t="n">
        <v>0.1779199241885809</v>
      </c>
    </row>
    <row r="293">
      <c r="A293">
        <f>HYPERLINK("https://stackoverflow.com/q/52898741", "52898741")</f>
        <v/>
      </c>
      <c r="B293" t="n">
        <v>0.2858849633043182</v>
      </c>
    </row>
    <row r="294">
      <c r="A294">
        <f>HYPERLINK("https://stackoverflow.com/q/52952265", "52952265")</f>
        <v/>
      </c>
      <c r="B294" t="n">
        <v>0.2132796780684105</v>
      </c>
    </row>
    <row r="295">
      <c r="A295">
        <f>HYPERLINK("https://stackoverflow.com/q/53051838", "53051838")</f>
        <v/>
      </c>
      <c r="B295" t="n">
        <v>0.2685714285714286</v>
      </c>
    </row>
    <row r="296">
      <c r="A296">
        <f>HYPERLINK("https://stackoverflow.com/q/53109130", "53109130")</f>
        <v/>
      </c>
      <c r="B296" t="n">
        <v>0.3313696612665685</v>
      </c>
    </row>
    <row r="297">
      <c r="A297">
        <f>HYPERLINK("https://stackoverflow.com/q/53257076", "53257076")</f>
        <v/>
      </c>
      <c r="B297" t="n">
        <v>0.3450655624568668</v>
      </c>
    </row>
    <row r="298">
      <c r="A298">
        <f>HYPERLINK("https://stackoverflow.com/q/53262784", "53262784")</f>
        <v/>
      </c>
      <c r="B298" t="n">
        <v>0.3807798481711526</v>
      </c>
    </row>
    <row r="299">
      <c r="A299">
        <f>HYPERLINK("https://stackoverflow.com/q/53264791", "53264791")</f>
        <v/>
      </c>
      <c r="B299" t="n">
        <v>0.278164924506388</v>
      </c>
    </row>
    <row r="300">
      <c r="A300">
        <f>HYPERLINK("https://stackoverflow.com/q/53290593", "53290593")</f>
        <v/>
      </c>
      <c r="B300" t="n">
        <v>0.2101497876145763</v>
      </c>
    </row>
    <row r="301">
      <c r="A301">
        <f>HYPERLINK("https://stackoverflow.com/q/53449627", "53449627")</f>
        <v/>
      </c>
      <c r="B301" t="n">
        <v>0.2701436130007559</v>
      </c>
    </row>
    <row r="302">
      <c r="A302">
        <f>HYPERLINK("https://stackoverflow.com/q/53513775", "53513775")</f>
        <v/>
      </c>
      <c r="B302" t="n">
        <v>0.2047815010777974</v>
      </c>
    </row>
    <row r="303">
      <c r="A303">
        <f>HYPERLINK("https://stackoverflow.com/q/53677413", "53677413")</f>
        <v/>
      </c>
      <c r="B303" t="n">
        <v>0.2996336996336997</v>
      </c>
    </row>
    <row r="304">
      <c r="A304">
        <f>HYPERLINK("https://stackoverflow.com/q/53690242", "53690242")</f>
        <v/>
      </c>
      <c r="B304" t="n">
        <v>0.1910640799529689</v>
      </c>
    </row>
    <row r="305">
      <c r="A305">
        <f>HYPERLINK("https://stackoverflow.com/q/53702258", "53702258")</f>
        <v/>
      </c>
      <c r="B305" t="n">
        <v>0.2992063492063491</v>
      </c>
    </row>
    <row r="306">
      <c r="A306">
        <f>HYPERLINK("https://stackoverflow.com/q/53707341", "53707341")</f>
        <v/>
      </c>
      <c r="B306" t="n">
        <v>0.1616364855801475</v>
      </c>
    </row>
    <row r="307">
      <c r="A307">
        <f>HYPERLINK("https://stackoverflow.com/q/53729079", "53729079")</f>
        <v/>
      </c>
      <c r="B307" t="n">
        <v>0.2140376984126984</v>
      </c>
    </row>
    <row r="308">
      <c r="A308">
        <f>HYPERLINK("https://stackoverflow.com/q/53763970", "53763970")</f>
        <v/>
      </c>
      <c r="B308" t="n">
        <v>0.2001488095238095</v>
      </c>
    </row>
    <row r="309">
      <c r="A309">
        <f>HYPERLINK("https://stackoverflow.com/q/53884162", "53884162")</f>
        <v/>
      </c>
      <c r="B309" t="n">
        <v>0.3114134542705971</v>
      </c>
    </row>
    <row r="310">
      <c r="A310">
        <f>HYPERLINK("https://stackoverflow.com/q/53887719", "53887719")</f>
        <v/>
      </c>
      <c r="B310" t="n">
        <v>0.3167044595616025</v>
      </c>
    </row>
    <row r="311">
      <c r="A311">
        <f>HYPERLINK("https://stackoverflow.com/q/54049205", "54049205")</f>
        <v/>
      </c>
      <c r="B311" t="n">
        <v>0.1885325558794947</v>
      </c>
    </row>
    <row r="312">
      <c r="A312">
        <f>HYPERLINK("https://stackoverflow.com/q/54077904", "54077904")</f>
        <v/>
      </c>
      <c r="B312" t="n">
        <v>0.2153032153032153</v>
      </c>
    </row>
    <row r="313">
      <c r="A313">
        <f>HYPERLINK("https://stackoverflow.com/q/54079576", "54079576")</f>
        <v/>
      </c>
      <c r="B313" t="n">
        <v>0.2656084656084656</v>
      </c>
    </row>
    <row r="314">
      <c r="A314">
        <f>HYPERLINK("https://stackoverflow.com/q/54134476", "54134476")</f>
        <v/>
      </c>
      <c r="B314" t="n">
        <v>0.2338758288125377</v>
      </c>
    </row>
    <row r="315">
      <c r="A315">
        <f>HYPERLINK("https://stackoverflow.com/q/54200067", "54200067")</f>
        <v/>
      </c>
      <c r="B315" t="n">
        <v>0.199436763952893</v>
      </c>
    </row>
    <row r="316">
      <c r="A316">
        <f>HYPERLINK("https://stackoverflow.com/q/54223484", "54223484")</f>
        <v/>
      </c>
      <c r="B316" t="n">
        <v>0.2280423280423281</v>
      </c>
    </row>
    <row r="317">
      <c r="A317">
        <f>HYPERLINK("https://stackoverflow.com/q/54288494", "54288494")</f>
        <v/>
      </c>
      <c r="B317" t="n">
        <v>0.2326007326007326</v>
      </c>
    </row>
    <row r="318">
      <c r="A318">
        <f>HYPERLINK("https://stackoverflow.com/q/54363950", "54363950")</f>
        <v/>
      </c>
      <c r="B318" t="n">
        <v>0.2150193410697612</v>
      </c>
    </row>
    <row r="319">
      <c r="A319">
        <f>HYPERLINK("https://stackoverflow.com/q/54462153", "54462153")</f>
        <v/>
      </c>
      <c r="B319" t="n">
        <v>0.2996350055173584</v>
      </c>
    </row>
    <row r="320">
      <c r="A320">
        <f>HYPERLINK("https://stackoverflow.com/q/54474013", "54474013")</f>
        <v/>
      </c>
      <c r="B320" t="n">
        <v>0.2815126050420168</v>
      </c>
    </row>
    <row r="321">
      <c r="A321">
        <f>HYPERLINK("https://stackoverflow.com/q/54521407", "54521407")</f>
        <v/>
      </c>
      <c r="B321" t="n">
        <v>0.324284230826287</v>
      </c>
    </row>
    <row r="322">
      <c r="A322">
        <f>HYPERLINK("https://stackoverflow.com/q/54522800", "54522800")</f>
        <v/>
      </c>
      <c r="B322" t="n">
        <v>0.3992148830858507</v>
      </c>
    </row>
    <row r="323">
      <c r="A323">
        <f>HYPERLINK("https://stackoverflow.com/q/54548490", "54548490")</f>
        <v/>
      </c>
      <c r="B323" t="n">
        <v>0.1974678760393047</v>
      </c>
    </row>
    <row r="324">
      <c r="A324">
        <f>HYPERLINK("https://stackoverflow.com/q/54563348", "54563348")</f>
        <v/>
      </c>
      <c r="B324" t="n">
        <v>0.2485852311939269</v>
      </c>
    </row>
    <row r="325">
      <c r="A325">
        <f>HYPERLINK("https://stackoverflow.com/q/54662808", "54662808")</f>
        <v/>
      </c>
      <c r="B325" t="n">
        <v>0.3012001548586915</v>
      </c>
    </row>
    <row r="326">
      <c r="A326">
        <f>HYPERLINK("https://stackoverflow.com/q/54790585", "54790585")</f>
        <v/>
      </c>
      <c r="B326" t="n">
        <v>0.2528860028860029</v>
      </c>
    </row>
    <row r="327">
      <c r="A327">
        <f>HYPERLINK("https://stackoverflow.com/q/54828156", "54828156")</f>
        <v/>
      </c>
      <c r="B327" t="n">
        <v>0.2083842083842084</v>
      </c>
    </row>
    <row r="328">
      <c r="A328">
        <f>HYPERLINK("https://stackoverflow.com/q/54868399", "54868399")</f>
        <v/>
      </c>
      <c r="B328" t="n">
        <v>0.2104497354497354</v>
      </c>
    </row>
    <row r="329">
      <c r="A329">
        <f>HYPERLINK("https://stackoverflow.com/q/54901001", "54901001")</f>
        <v/>
      </c>
      <c r="B329" t="n">
        <v>0.2954695767195767</v>
      </c>
    </row>
    <row r="330">
      <c r="A330">
        <f>HYPERLINK("https://stackoverflow.com/q/54902614", "54902614")</f>
        <v/>
      </c>
      <c r="B330" t="n">
        <v>0.221412374473599</v>
      </c>
    </row>
    <row r="331">
      <c r="A331">
        <f>HYPERLINK("https://stackoverflow.com/q/54920348", "54920348")</f>
        <v/>
      </c>
      <c r="B331" t="n">
        <v>0.3470899470899471</v>
      </c>
    </row>
    <row r="332">
      <c r="A332">
        <f>HYPERLINK("https://stackoverflow.com/q/55068186", "55068186")</f>
        <v/>
      </c>
      <c r="B332" t="n">
        <v>0.2059143292020005</v>
      </c>
    </row>
    <row r="333">
      <c r="A333">
        <f>HYPERLINK("https://stackoverflow.com/q/55072078", "55072078")</f>
        <v/>
      </c>
      <c r="B333" t="n">
        <v>0.4262043998886105</v>
      </c>
    </row>
    <row r="334">
      <c r="A334">
        <f>HYPERLINK("https://stackoverflow.com/q/55116523", "55116523")</f>
        <v/>
      </c>
      <c r="B334" t="n">
        <v>0.3214285714285715</v>
      </c>
    </row>
    <row r="335">
      <c r="A335">
        <f>HYPERLINK("https://stackoverflow.com/q/55176954", "55176954")</f>
        <v/>
      </c>
      <c r="B335" t="n">
        <v>0.202172096908939</v>
      </c>
    </row>
    <row r="336">
      <c r="A336">
        <f>HYPERLINK("https://stackoverflow.com/q/55178584", "55178584")</f>
        <v/>
      </c>
      <c r="B336" t="n">
        <v>0.2792696025778734</v>
      </c>
    </row>
    <row r="337">
      <c r="A337">
        <f>HYPERLINK("https://stackoverflow.com/q/55179755", "55179755")</f>
        <v/>
      </c>
      <c r="B337" t="n">
        <v>0.2145725760183591</v>
      </c>
    </row>
    <row r="338">
      <c r="A338">
        <f>HYPERLINK("https://stackoverflow.com/q/55207558", "55207558")</f>
        <v/>
      </c>
      <c r="B338" t="n">
        <v>0.2289728151797118</v>
      </c>
    </row>
    <row r="339">
      <c r="A339">
        <f>HYPERLINK("https://stackoverflow.com/q/55238384", "55238384")</f>
        <v/>
      </c>
      <c r="B339" t="n">
        <v>0.2765752765752765</v>
      </c>
    </row>
    <row r="340">
      <c r="A340">
        <f>HYPERLINK("https://stackoverflow.com/q/55269741", "55269741")</f>
        <v/>
      </c>
      <c r="B340" t="n">
        <v>0.3789489905994761</v>
      </c>
    </row>
    <row r="341">
      <c r="A341">
        <f>HYPERLINK("https://stackoverflow.com/q/55275485", "55275485")</f>
        <v/>
      </c>
      <c r="B341" t="n">
        <v>0.3484504913076342</v>
      </c>
    </row>
    <row r="342">
      <c r="A342">
        <f>HYPERLINK("https://stackoverflow.com/q/55393388", "55393388")</f>
        <v/>
      </c>
      <c r="B342" t="n">
        <v>0.390644753476612</v>
      </c>
    </row>
    <row r="343">
      <c r="A343">
        <f>HYPERLINK("https://stackoverflow.com/q/55419294", "55419294")</f>
        <v/>
      </c>
      <c r="B343" t="n">
        <v>0.2802445302445304</v>
      </c>
    </row>
    <row r="344">
      <c r="A344">
        <f>HYPERLINK("https://stackoverflow.com/q/55484404", "55484404")</f>
        <v/>
      </c>
      <c r="B344" t="n">
        <v>0.3529076802619404</v>
      </c>
    </row>
    <row r="345">
      <c r="A345">
        <f>HYPERLINK("https://stackoverflow.com/q/55491667", "55491667")</f>
        <v/>
      </c>
      <c r="B345" t="n">
        <v>0.3727303871188763</v>
      </c>
    </row>
    <row r="346">
      <c r="A346">
        <f>HYPERLINK("https://stackoverflow.com/q/55514820", "55514820")</f>
        <v/>
      </c>
      <c r="B346" t="n">
        <v>0.2068027210884354</v>
      </c>
    </row>
    <row r="347">
      <c r="A347">
        <f>HYPERLINK("https://stackoverflow.com/q/55628468", "55628468")</f>
        <v/>
      </c>
      <c r="B347" t="n">
        <v>0.4117567931127255</v>
      </c>
    </row>
    <row r="348">
      <c r="A348">
        <f>HYPERLINK("https://stackoverflow.com/q/55632717", "55632717")</f>
        <v/>
      </c>
      <c r="B348" t="n">
        <v>0.2276711679696754</v>
      </c>
    </row>
    <row r="349">
      <c r="A349">
        <f>HYPERLINK("https://stackoverflow.com/q/55645981", "55645981")</f>
        <v/>
      </c>
      <c r="B349" t="n">
        <v>0.2416457811194654</v>
      </c>
    </row>
    <row r="350">
      <c r="A350">
        <f>HYPERLINK("https://stackoverflow.com/q/55726611", "55726611")</f>
        <v/>
      </c>
      <c r="B350" t="n">
        <v>0.2375145180023229</v>
      </c>
    </row>
    <row r="351">
      <c r="A351">
        <f>HYPERLINK("https://stackoverflow.com/q/55778580", "55778580")</f>
        <v/>
      </c>
      <c r="B351" t="n">
        <v>0.2240537240537241</v>
      </c>
    </row>
    <row r="352">
      <c r="A352">
        <f>HYPERLINK("https://stackoverflow.com/q/55835640", "55835640")</f>
        <v/>
      </c>
      <c r="B352" t="n">
        <v>0.2235092235092235</v>
      </c>
    </row>
    <row r="353">
      <c r="A353">
        <f>HYPERLINK("https://stackoverflow.com/q/55864354", "55864354")</f>
        <v/>
      </c>
      <c r="B353" t="n">
        <v>0.4898173105720277</v>
      </c>
    </row>
    <row r="354">
      <c r="A354">
        <f>HYPERLINK("https://stackoverflow.com/q/56006287", "56006287")</f>
        <v/>
      </c>
      <c r="B354" t="n">
        <v>0.1972417382253448</v>
      </c>
    </row>
    <row r="355">
      <c r="A355">
        <f>HYPERLINK("https://stackoverflow.com/q/56069823", "56069823")</f>
        <v/>
      </c>
      <c r="B355" t="n">
        <v>0.1824246606855303</v>
      </c>
    </row>
    <row r="356">
      <c r="A356">
        <f>HYPERLINK("https://stackoverflow.com/q/56118080", "56118080")</f>
        <v/>
      </c>
      <c r="B356" t="n">
        <v>0.2464422550629447</v>
      </c>
    </row>
    <row r="357">
      <c r="A357">
        <f>HYPERLINK("https://stackoverflow.com/q/56215583", "56215583")</f>
        <v/>
      </c>
      <c r="B357" t="n">
        <v>0.1988662131519275</v>
      </c>
    </row>
    <row r="358">
      <c r="A358">
        <f>HYPERLINK("https://stackoverflow.com/q/56227556", "56227556")</f>
        <v/>
      </c>
      <c r="B358" t="n">
        <v>0.2933891505320078</v>
      </c>
    </row>
    <row r="359">
      <c r="A359">
        <f>HYPERLINK("https://stackoverflow.com/q/56228164", "56228164")</f>
        <v/>
      </c>
      <c r="B359" t="n">
        <v>0.2120026092628833</v>
      </c>
    </row>
    <row r="360">
      <c r="A360">
        <f>HYPERLINK("https://stackoverflow.com/q/56336076", "56336076")</f>
        <v/>
      </c>
      <c r="B360" t="n">
        <v>0.2321995464852608</v>
      </c>
    </row>
    <row r="361">
      <c r="A361">
        <f>HYPERLINK("https://stackoverflow.com/q/56373250", "56373250")</f>
        <v/>
      </c>
      <c r="B361" t="n">
        <v>0.2324375294672325</v>
      </c>
    </row>
    <row r="362">
      <c r="A362">
        <f>HYPERLINK("https://stackoverflow.com/q/56389977", "56389977")</f>
        <v/>
      </c>
      <c r="B362" t="n">
        <v>0.4437358276643992</v>
      </c>
    </row>
    <row r="363">
      <c r="A363">
        <f>HYPERLINK("https://stackoverflow.com/q/56414466", "56414466")</f>
        <v/>
      </c>
      <c r="B363" t="n">
        <v>0.1925170068027211</v>
      </c>
    </row>
    <row r="364">
      <c r="A364">
        <f>HYPERLINK("https://stackoverflow.com/q/56444605", "56444605")</f>
        <v/>
      </c>
      <c r="B364" t="n">
        <v>0.3939531368102798</v>
      </c>
    </row>
    <row r="365">
      <c r="A365">
        <f>HYPERLINK("https://stackoverflow.com/q/56469964", "56469964")</f>
        <v/>
      </c>
      <c r="B365" t="n">
        <v>0.3245149911816578</v>
      </c>
    </row>
    <row r="366">
      <c r="A366">
        <f>HYPERLINK("https://stackoverflow.com/q/56508970", "56508970")</f>
        <v/>
      </c>
      <c r="B366" t="n">
        <v>0.244977244977245</v>
      </c>
    </row>
    <row r="367">
      <c r="A367">
        <f>HYPERLINK("https://stackoverflow.com/q/56548526", "56548526")</f>
        <v/>
      </c>
      <c r="B367" t="n">
        <v>0.290455576169862</v>
      </c>
    </row>
    <row r="368">
      <c r="A368">
        <f>HYPERLINK("https://stackoverflow.com/q/56587997", "56587997")</f>
        <v/>
      </c>
      <c r="B368" t="n">
        <v>0.2134453781512606</v>
      </c>
    </row>
    <row r="369">
      <c r="A369">
        <f>HYPERLINK("https://stackoverflow.com/q/56600624", "56600624")</f>
        <v/>
      </c>
      <c r="B369" t="n">
        <v>0.190305512886158</v>
      </c>
    </row>
    <row r="370">
      <c r="A370">
        <f>HYPERLINK("https://stackoverflow.com/q/56633307", "56633307")</f>
        <v/>
      </c>
      <c r="B370" t="n">
        <v>0.2358523119392685</v>
      </c>
    </row>
    <row r="371">
      <c r="A371">
        <f>HYPERLINK("https://stackoverflow.com/q/56635352", "56635352")</f>
        <v/>
      </c>
      <c r="B371" t="n">
        <v>0.1981034838177695</v>
      </c>
    </row>
    <row r="372">
      <c r="A372">
        <f>HYPERLINK("https://stackoverflow.com/q/56675025", "56675025")</f>
        <v/>
      </c>
      <c r="B372" t="n">
        <v>0.324198861934711</v>
      </c>
    </row>
    <row r="373">
      <c r="A373">
        <f>HYPERLINK("https://stackoverflow.com/q/56679178", "56679178")</f>
        <v/>
      </c>
      <c r="B373" t="n">
        <v>0.2705026455026456</v>
      </c>
    </row>
    <row r="374">
      <c r="A374">
        <f>HYPERLINK("https://stackoverflow.com/q/56744215", "56744215")</f>
        <v/>
      </c>
      <c r="B374" t="n">
        <v>0.2867125885993811</v>
      </c>
    </row>
    <row r="375">
      <c r="A375">
        <f>HYPERLINK("https://stackoverflow.com/q/56748978", "56748978")</f>
        <v/>
      </c>
      <c r="B375" t="n">
        <v>0.2587670727205611</v>
      </c>
    </row>
    <row r="376">
      <c r="A376">
        <f>HYPERLINK("https://stackoverflow.com/q/56750074", "56750074")</f>
        <v/>
      </c>
      <c r="B376" t="n">
        <v>0.3304881701108117</v>
      </c>
    </row>
    <row r="377">
      <c r="A377">
        <f>HYPERLINK("https://stackoverflow.com/q/56751486", "56751486")</f>
        <v/>
      </c>
      <c r="B377" t="n">
        <v>0.1965583741284676</v>
      </c>
    </row>
    <row r="378">
      <c r="A378">
        <f>HYPERLINK("https://stackoverflow.com/q/56772072", "56772072")</f>
        <v/>
      </c>
      <c r="B378" t="n">
        <v>0.2924297924297924</v>
      </c>
    </row>
    <row r="379">
      <c r="A379">
        <f>HYPERLINK("https://stackoverflow.com/q/56777119", "56777119")</f>
        <v/>
      </c>
      <c r="B379" t="n">
        <v>0.2646932646932648</v>
      </c>
    </row>
    <row r="380">
      <c r="A380">
        <f>HYPERLINK("https://stackoverflow.com/q/56790149", "56790149")</f>
        <v/>
      </c>
      <c r="B380" t="n">
        <v>0.3020408163265306</v>
      </c>
    </row>
    <row r="381">
      <c r="A381">
        <f>HYPERLINK("https://stackoverflow.com/q/56816188", "56816188")</f>
        <v/>
      </c>
      <c r="B381" t="n">
        <v>0.1927437641723356</v>
      </c>
    </row>
    <row r="382">
      <c r="A382">
        <f>HYPERLINK("https://stackoverflow.com/q/56833949", "56833949")</f>
        <v/>
      </c>
      <c r="B382" t="n">
        <v>0.2702947845804989</v>
      </c>
    </row>
    <row r="383">
      <c r="A383">
        <f>HYPERLINK("https://stackoverflow.com/q/56844066", "56844066")</f>
        <v/>
      </c>
      <c r="B383" t="n">
        <v>0.4117876658860265</v>
      </c>
    </row>
    <row r="384">
      <c r="A384">
        <f>HYPERLINK("https://stackoverflow.com/q/56891544", "56891544")</f>
        <v/>
      </c>
      <c r="B384" t="n">
        <v>0.3292872704637411</v>
      </c>
    </row>
    <row r="385">
      <c r="A385">
        <f>HYPERLINK("https://stackoverflow.com/q/56900955", "56900955")</f>
        <v/>
      </c>
      <c r="B385" t="n">
        <v>0.3932120273583689</v>
      </c>
    </row>
    <row r="386">
      <c r="A386">
        <f>HYPERLINK("https://stackoverflow.com/q/56958117", "56958117")</f>
        <v/>
      </c>
      <c r="B386" t="n">
        <v>0.2048294495103006</v>
      </c>
    </row>
    <row r="387">
      <c r="A387">
        <f>HYPERLINK("https://stackoverflow.com/q/56961193", "56961193")</f>
        <v/>
      </c>
      <c r="B387" t="n">
        <v>0.2403414195867026</v>
      </c>
    </row>
    <row r="388">
      <c r="A388">
        <f>HYPERLINK("https://stackoverflow.com/q/56995364", "56995364")</f>
        <v/>
      </c>
      <c r="B388" t="n">
        <v>0.3818137073951029</v>
      </c>
    </row>
    <row r="389">
      <c r="A389">
        <f>HYPERLINK("https://stackoverflow.com/q/57035108", "57035108")</f>
        <v/>
      </c>
      <c r="B389" t="n">
        <v>0.2610229276895944</v>
      </c>
    </row>
    <row r="390">
      <c r="A390">
        <f>HYPERLINK("https://stackoverflow.com/q/57046996", "57046996")</f>
        <v/>
      </c>
      <c r="B390" t="n">
        <v>0.2642539682539683</v>
      </c>
    </row>
    <row r="391">
      <c r="A391">
        <f>HYPERLINK("https://stackoverflow.com/q/57115085", "57115085")</f>
        <v/>
      </c>
      <c r="B391" t="n">
        <v>0.2710233029381966</v>
      </c>
    </row>
    <row r="392">
      <c r="A392">
        <f>HYPERLINK("https://stackoverflow.com/q/57124843", "57124843")</f>
        <v/>
      </c>
      <c r="B392" t="n">
        <v>0.3563718820861678</v>
      </c>
    </row>
    <row r="393">
      <c r="A393">
        <f>HYPERLINK("https://stackoverflow.com/q/57139722", "57139722")</f>
        <v/>
      </c>
      <c r="B393" t="n">
        <v>0.2683191998260492</v>
      </c>
    </row>
    <row r="394">
      <c r="A394">
        <f>HYPERLINK("https://stackoverflow.com/q/57167951", "57167951")</f>
        <v/>
      </c>
      <c r="B394" t="n">
        <v>0.2932217932217933</v>
      </c>
    </row>
    <row r="395">
      <c r="A395">
        <f>HYPERLINK("https://stackoverflow.com/q/57193594", "57193594")</f>
        <v/>
      </c>
      <c r="B395" t="n">
        <v>0.2934102934102933</v>
      </c>
    </row>
    <row r="396">
      <c r="A396">
        <f>HYPERLINK("https://stackoverflow.com/q/57193893", "57193893")</f>
        <v/>
      </c>
      <c r="B396" t="n">
        <v>0.3279883381924199</v>
      </c>
    </row>
    <row r="397">
      <c r="A397">
        <f>HYPERLINK("https://stackoverflow.com/q/57205735", "57205735")</f>
        <v/>
      </c>
      <c r="B397" t="n">
        <v>0.2170634920634921</v>
      </c>
    </row>
    <row r="398">
      <c r="A398">
        <f>HYPERLINK("https://stackoverflow.com/q/57218185", "57218185")</f>
        <v/>
      </c>
      <c r="B398" t="n">
        <v>0.3751668891855808</v>
      </c>
    </row>
    <row r="399">
      <c r="A399">
        <f>HYPERLINK("https://stackoverflow.com/q/57233121", "57233121")</f>
        <v/>
      </c>
      <c r="B399" t="n">
        <v>0.2118951998470071</v>
      </c>
    </row>
    <row r="400">
      <c r="A400">
        <f>HYPERLINK("https://stackoverflow.com/q/57255303", "57255303")</f>
        <v/>
      </c>
      <c r="B400" t="n">
        <v>0.2556689342403628</v>
      </c>
    </row>
    <row r="401">
      <c r="A401">
        <f>HYPERLINK("https://stackoverflow.com/q/57303807", "57303807")</f>
        <v/>
      </c>
      <c r="B401" t="n">
        <v>0.3463969658659924</v>
      </c>
    </row>
    <row r="402">
      <c r="A402">
        <f>HYPERLINK("https://stackoverflow.com/q/57312847", "57312847")</f>
        <v/>
      </c>
      <c r="B402" t="n">
        <v>0.3324890239783858</v>
      </c>
    </row>
    <row r="403">
      <c r="A403">
        <f>HYPERLINK("https://stackoverflow.com/q/57368043", "57368043")</f>
        <v/>
      </c>
      <c r="B403" t="n">
        <v>0.2120300751879699</v>
      </c>
    </row>
    <row r="404">
      <c r="A404">
        <f>HYPERLINK("https://stackoverflow.com/q/57466993", "57466993")</f>
        <v/>
      </c>
      <c r="B404" t="n">
        <v>0.2756361803980851</v>
      </c>
    </row>
    <row r="405">
      <c r="A405">
        <f>HYPERLINK("https://stackoverflow.com/q/57474055", "57474055")</f>
        <v/>
      </c>
      <c r="B405" t="n">
        <v>0.3015873015873016</v>
      </c>
    </row>
    <row r="406">
      <c r="A406">
        <f>HYPERLINK("https://stackoverflow.com/q/57477390", "57477390")</f>
        <v/>
      </c>
      <c r="B406" t="n">
        <v>0.358874458874459</v>
      </c>
    </row>
    <row r="407">
      <c r="A407">
        <f>HYPERLINK("https://stackoverflow.com/q/57613671", "57613671")</f>
        <v/>
      </c>
      <c r="B407" t="n">
        <v>0.2551332459589341</v>
      </c>
    </row>
    <row r="408">
      <c r="A408">
        <f>HYPERLINK("https://stackoverflow.com/q/57814318", "57814318")</f>
        <v/>
      </c>
      <c r="B408" t="n">
        <v>0.2744973544973545</v>
      </c>
    </row>
    <row r="409">
      <c r="A409">
        <f>HYPERLINK("https://stackoverflow.com/q/57820524", "57820524")</f>
        <v/>
      </c>
      <c r="B409" t="n">
        <v>0.2604497354497355</v>
      </c>
    </row>
    <row r="410">
      <c r="A410">
        <f>HYPERLINK("https://stackoverflow.com/q/57848501", "57848501")</f>
        <v/>
      </c>
      <c r="B410" t="n">
        <v>0.2660098522167488</v>
      </c>
    </row>
    <row r="411">
      <c r="A411">
        <f>HYPERLINK("https://stackoverflow.com/q/57850922", "57850922")</f>
        <v/>
      </c>
      <c r="B411" t="n">
        <v>0.2173268061118529</v>
      </c>
    </row>
    <row r="412">
      <c r="A412">
        <f>HYPERLINK("https://stackoverflow.com/q/57873246", "57873246")</f>
        <v/>
      </c>
      <c r="B412" t="n">
        <v>0.256784434203789</v>
      </c>
    </row>
    <row r="413">
      <c r="A413">
        <f>HYPERLINK("https://stackoverflow.com/q/57891475", "57891475")</f>
        <v/>
      </c>
      <c r="B413" t="n">
        <v>0.2402597402597403</v>
      </c>
    </row>
    <row r="414">
      <c r="A414">
        <f>HYPERLINK("https://stackoverflow.com/q/57901336", "57901336")</f>
        <v/>
      </c>
      <c r="B414" t="n">
        <v>0.2698412698412699</v>
      </c>
    </row>
    <row r="415">
      <c r="A415">
        <f>HYPERLINK("https://stackoverflow.com/q/57909595", "57909595")</f>
        <v/>
      </c>
      <c r="B415" t="n">
        <v>0.2339544513457557</v>
      </c>
    </row>
    <row r="416">
      <c r="A416">
        <f>HYPERLINK("https://stackoverflow.com/q/57941287", "57941287")</f>
        <v/>
      </c>
      <c r="B416" t="n">
        <v>0.1801587301587301</v>
      </c>
    </row>
    <row r="417">
      <c r="A417">
        <f>HYPERLINK("https://stackoverflow.com/q/58004855", "58004855")</f>
        <v/>
      </c>
      <c r="B417" t="n">
        <v>0.2058111380145278</v>
      </c>
    </row>
    <row r="418">
      <c r="A418">
        <f>HYPERLINK("https://stackoverflow.com/q/58039038", "58039038")</f>
        <v/>
      </c>
      <c r="B418" t="n">
        <v>0.2644962747003564</v>
      </c>
    </row>
    <row r="419">
      <c r="A419">
        <f>HYPERLINK("https://stackoverflow.com/q/58041573", "58041573")</f>
        <v/>
      </c>
      <c r="B419" t="n">
        <v>0.2380952380952381</v>
      </c>
    </row>
    <row r="420">
      <c r="A420">
        <f>HYPERLINK("https://stackoverflow.com/q/58058193", "58058193")</f>
        <v/>
      </c>
      <c r="B420" t="n">
        <v>0.2872553552165203</v>
      </c>
    </row>
    <row r="421">
      <c r="A421">
        <f>HYPERLINK("https://stackoverflow.com/q/58090624", "58090624")</f>
        <v/>
      </c>
      <c r="B421" t="n">
        <v>0.2273739905318853</v>
      </c>
    </row>
    <row r="422">
      <c r="A422">
        <f>HYPERLINK("https://stackoverflow.com/q/58102675", "58102675")</f>
        <v/>
      </c>
      <c r="B422" t="n">
        <v>0.2529657477025898</v>
      </c>
    </row>
    <row r="423">
      <c r="A423">
        <f>HYPERLINK("https://stackoverflow.com/q/58109112", "58109112")</f>
        <v/>
      </c>
      <c r="B423" t="n">
        <v>0.2159112641040352</v>
      </c>
    </row>
    <row r="424">
      <c r="A424">
        <f>HYPERLINK("https://stackoverflow.com/q/58143390", "58143390")</f>
        <v/>
      </c>
      <c r="B424" t="n">
        <v>0.2456903908516812</v>
      </c>
    </row>
    <row r="425">
      <c r="A425">
        <f>HYPERLINK("https://stackoverflow.com/q/58151144", "58151144")</f>
        <v/>
      </c>
      <c r="B425" t="n">
        <v>0.192268305171531</v>
      </c>
    </row>
    <row r="426">
      <c r="A426">
        <f>HYPERLINK("https://stackoverflow.com/q/58170140", "58170140")</f>
        <v/>
      </c>
      <c r="B426" t="n">
        <v>0.2887606220939555</v>
      </c>
    </row>
    <row r="427">
      <c r="A427">
        <f>HYPERLINK("https://stackoverflow.com/q/58221451", "58221451")</f>
        <v/>
      </c>
      <c r="B427" t="n">
        <v>0.2408620940731033</v>
      </c>
    </row>
    <row r="428">
      <c r="A428">
        <f>HYPERLINK("https://stackoverflow.com/q/58227669", "58227669")</f>
        <v/>
      </c>
      <c r="B428" t="n">
        <v>0.2164021164021164</v>
      </c>
    </row>
    <row r="429">
      <c r="A429">
        <f>HYPERLINK("https://stackoverflow.com/q/58248640", "58248640")</f>
        <v/>
      </c>
      <c r="B429" t="n">
        <v>0.2314118629908103</v>
      </c>
    </row>
    <row r="430">
      <c r="A430">
        <f>HYPERLINK("https://stackoverflow.com/q/58255162", "58255162")</f>
        <v/>
      </c>
      <c r="B430" t="n">
        <v>0.2275132275132275</v>
      </c>
    </row>
    <row r="431">
      <c r="A431">
        <f>HYPERLINK("https://stackoverflow.com/q/58300168", "58300168")</f>
        <v/>
      </c>
      <c r="B431" t="n">
        <v>0.3307240704500978</v>
      </c>
    </row>
    <row r="432">
      <c r="A432">
        <f>HYPERLINK("https://stackoverflow.com/q/58344651", "58344651")</f>
        <v/>
      </c>
      <c r="B432" t="n">
        <v>0.1941391941391942</v>
      </c>
    </row>
    <row r="433">
      <c r="A433">
        <f>HYPERLINK("https://stackoverflow.com/q/58394762", "58394762")</f>
        <v/>
      </c>
      <c r="B433" t="n">
        <v>0.2817838246409676</v>
      </c>
    </row>
    <row r="434">
      <c r="A434">
        <f>HYPERLINK("https://stackoverflow.com/q/58405973", "58405973")</f>
        <v/>
      </c>
      <c r="B434" t="n">
        <v>0.448731317344456</v>
      </c>
    </row>
    <row r="435">
      <c r="A435">
        <f>HYPERLINK("https://stackoverflow.com/q/58416987", "58416987")</f>
        <v/>
      </c>
      <c r="B435" t="n">
        <v>0.2259570494864613</v>
      </c>
    </row>
    <row r="436">
      <c r="A436">
        <f>HYPERLINK("https://stackoverflow.com/q/58429974", "58429974")</f>
        <v/>
      </c>
      <c r="B436" t="n">
        <v>0.2607088497499457</v>
      </c>
    </row>
    <row r="437">
      <c r="A437">
        <f>HYPERLINK("https://stackoverflow.com/q/58430408", "58430408")</f>
        <v/>
      </c>
      <c r="B437" t="n">
        <v>0.2193770589997005</v>
      </c>
    </row>
    <row r="438">
      <c r="A438">
        <f>HYPERLINK("https://stackoverflow.com/q/58438270", "58438270")</f>
        <v/>
      </c>
      <c r="B438" t="n">
        <v>0.2517857142857143</v>
      </c>
    </row>
    <row r="439">
      <c r="A439">
        <f>HYPERLINK("https://stackoverflow.com/q/58439034", "58439034")</f>
        <v/>
      </c>
      <c r="B439" t="n">
        <v>0.2177846048813791</v>
      </c>
    </row>
    <row r="440">
      <c r="A440">
        <f>HYPERLINK("https://stackoverflow.com/q/58452561", "58452561")</f>
        <v/>
      </c>
      <c r="B440" t="n">
        <v>0.3611601019008427</v>
      </c>
    </row>
    <row r="441">
      <c r="A441">
        <f>HYPERLINK("https://stackoverflow.com/q/58470460", "58470460")</f>
        <v/>
      </c>
      <c r="B441" t="n">
        <v>0.2602280348759222</v>
      </c>
    </row>
    <row r="442">
      <c r="A442">
        <f>HYPERLINK("https://stackoverflow.com/q/58483028", "58483028")</f>
        <v/>
      </c>
      <c r="B442" t="n">
        <v>0.2181467181467182</v>
      </c>
    </row>
    <row r="443">
      <c r="A443">
        <f>HYPERLINK("https://stackoverflow.com/q/58542085", "58542085")</f>
        <v/>
      </c>
      <c r="B443" t="n">
        <v>0.2014361300075586</v>
      </c>
    </row>
    <row r="444">
      <c r="A444">
        <f>HYPERLINK("https://stackoverflow.com/q/58547437", "58547437")</f>
        <v/>
      </c>
      <c r="B444" t="n">
        <v>0.2421070992499564</v>
      </c>
    </row>
    <row r="445">
      <c r="A445">
        <f>HYPERLINK("https://stackoverflow.com/q/58575034", "58575034")</f>
        <v/>
      </c>
      <c r="B445" t="n">
        <v>0.2334368530020704</v>
      </c>
    </row>
    <row r="446">
      <c r="A446">
        <f>HYPERLINK("https://stackoverflow.com/q/58596586", "58596586")</f>
        <v/>
      </c>
      <c r="B446" t="n">
        <v>0.2271825396825397</v>
      </c>
    </row>
    <row r="447">
      <c r="A447">
        <f>HYPERLINK("https://stackoverflow.com/q/58675434", "58675434")</f>
        <v/>
      </c>
      <c r="B447" t="n">
        <v>0.262987012987013</v>
      </c>
    </row>
    <row r="448">
      <c r="A448">
        <f>HYPERLINK("https://stackoverflow.com/q/58696023", "58696023")</f>
        <v/>
      </c>
      <c r="B448" t="n">
        <v>0.3519732051842144</v>
      </c>
    </row>
    <row r="449">
      <c r="A449">
        <f>HYPERLINK("https://stackoverflow.com/q/58698789", "58698789")</f>
        <v/>
      </c>
      <c r="B449" t="n">
        <v>0.3226190476190477</v>
      </c>
    </row>
    <row r="450">
      <c r="A450">
        <f>HYPERLINK("https://stackoverflow.com/q/58796302", "58796302")</f>
        <v/>
      </c>
      <c r="B450" t="n">
        <v>0.2404670680532749</v>
      </c>
    </row>
    <row r="451">
      <c r="A451">
        <f>HYPERLINK("https://stackoverflow.com/q/58802554", "58802554")</f>
        <v/>
      </c>
      <c r="B451" t="n">
        <v>0.2115646258503401</v>
      </c>
    </row>
    <row r="452">
      <c r="A452">
        <f>HYPERLINK("https://stackoverflow.com/q/58812003", "58812003")</f>
        <v/>
      </c>
      <c r="B452" t="n">
        <v>0.2597402597402597</v>
      </c>
    </row>
    <row r="453">
      <c r="A453">
        <f>HYPERLINK("https://stackoverflow.com/q/58821575", "58821575")</f>
        <v/>
      </c>
      <c r="B453" t="n">
        <v>0.2144792876500194</v>
      </c>
    </row>
    <row r="454">
      <c r="A454">
        <f>HYPERLINK("https://stackoverflow.com/q/58858248", "58858248")</f>
        <v/>
      </c>
      <c r="B454" t="n">
        <v>0.3174603174603174</v>
      </c>
    </row>
    <row r="455">
      <c r="A455">
        <f>HYPERLINK("https://stackoverflow.com/q/58867261", "58867261")</f>
        <v/>
      </c>
      <c r="B455" t="n">
        <v>0.1918367346938776</v>
      </c>
    </row>
    <row r="456">
      <c r="A456">
        <f>HYPERLINK("https://stackoverflow.com/q/58887435", "58887435")</f>
        <v/>
      </c>
      <c r="B456" t="n">
        <v>0.2775102550383449</v>
      </c>
    </row>
    <row r="457">
      <c r="A457">
        <f>HYPERLINK("https://stackoverflow.com/q/58913715", "58913715")</f>
        <v/>
      </c>
      <c r="B457" t="n">
        <v>0.2708764665286404</v>
      </c>
    </row>
    <row r="458">
      <c r="A458">
        <f>HYPERLINK("https://stackoverflow.com/q/58949589", "58949589")</f>
        <v/>
      </c>
      <c r="B458" t="n">
        <v>0.1750566893424036</v>
      </c>
    </row>
    <row r="459">
      <c r="A459">
        <f>HYPERLINK("https://stackoverflow.com/q/58952758", "58952758")</f>
        <v/>
      </c>
      <c r="B459" t="n">
        <v>0.1998371998371999</v>
      </c>
    </row>
    <row r="460">
      <c r="A460">
        <f>HYPERLINK("https://stackoverflow.com/q/59022984", "59022984")</f>
        <v/>
      </c>
      <c r="B460" t="n">
        <v>0.2640851212279784</v>
      </c>
    </row>
    <row r="461">
      <c r="A461">
        <f>HYPERLINK("https://stackoverflow.com/q/59061893", "59061893")</f>
        <v/>
      </c>
      <c r="B461" t="n">
        <v>0.3424358685022191</v>
      </c>
    </row>
    <row r="462">
      <c r="A462">
        <f>HYPERLINK("https://stackoverflow.com/q/59062331", "59062331")</f>
        <v/>
      </c>
      <c r="B462" t="n">
        <v>0.2171366928648482</v>
      </c>
    </row>
    <row r="463">
      <c r="A463">
        <f>HYPERLINK("https://stackoverflow.com/q/59063029", "59063029")</f>
        <v/>
      </c>
      <c r="B463" t="n">
        <v>0.1688311688311688</v>
      </c>
    </row>
    <row r="464">
      <c r="A464">
        <f>HYPERLINK("https://stackoverflow.com/q/59103273", "59103273")</f>
        <v/>
      </c>
      <c r="B464" t="n">
        <v>0.2616108171663728</v>
      </c>
    </row>
    <row r="465">
      <c r="A465">
        <f>HYPERLINK("https://stackoverflow.com/q/59110327", "59110327")</f>
        <v/>
      </c>
      <c r="B465" t="n">
        <v>0.3008658008658009</v>
      </c>
    </row>
    <row r="466">
      <c r="A466">
        <f>HYPERLINK("https://stackoverflow.com/q/59175116", "59175116")</f>
        <v/>
      </c>
      <c r="B466" t="n">
        <v>0.261904761904762</v>
      </c>
    </row>
    <row r="467">
      <c r="A467">
        <f>HYPERLINK("https://stackoverflow.com/q/59199646", "59199646")</f>
        <v/>
      </c>
      <c r="B467" t="n">
        <v>0.294282904902374</v>
      </c>
    </row>
    <row r="468">
      <c r="A468">
        <f>HYPERLINK("https://stackoverflow.com/q/59212588", "59212588")</f>
        <v/>
      </c>
      <c r="B468" t="n">
        <v>0.2561426397042835</v>
      </c>
    </row>
    <row r="469">
      <c r="A469">
        <f>HYPERLINK("https://stackoverflow.com/q/59246446", "59246446")</f>
        <v/>
      </c>
      <c r="B469" t="n">
        <v>0.226278659611993</v>
      </c>
    </row>
    <row r="470">
      <c r="A470">
        <f>HYPERLINK("https://stackoverflow.com/q/59261369", "59261369")</f>
        <v/>
      </c>
      <c r="B470" t="n">
        <v>0.2183055040197897</v>
      </c>
    </row>
    <row r="471">
      <c r="A471">
        <f>HYPERLINK("https://stackoverflow.com/q/59282347", "59282347")</f>
        <v/>
      </c>
      <c r="B471" t="n">
        <v>0.1766439909297052</v>
      </c>
    </row>
    <row r="472">
      <c r="A472">
        <f>HYPERLINK("https://stackoverflow.com/q/59322480", "59322480")</f>
        <v/>
      </c>
      <c r="B472" t="n">
        <v>0.343452380952381</v>
      </c>
    </row>
    <row r="473">
      <c r="A473">
        <f>HYPERLINK("https://stackoverflow.com/q/59345059", "59345059")</f>
        <v/>
      </c>
      <c r="B473" t="n">
        <v>0.2603174603174603</v>
      </c>
    </row>
    <row r="474">
      <c r="A474">
        <f>HYPERLINK("https://stackoverflow.com/q/59351603", "59351603")</f>
        <v/>
      </c>
      <c r="B474" t="n">
        <v>0.2057464335945349</v>
      </c>
    </row>
    <row r="475">
      <c r="A475">
        <f>HYPERLINK("https://stackoverflow.com/q/59352243", "59352243")</f>
        <v/>
      </c>
      <c r="B475" t="n">
        <v>0.1938075641779346</v>
      </c>
    </row>
    <row r="476">
      <c r="A476">
        <f>HYPERLINK("https://stackoverflow.com/q/59379754", "59379754")</f>
        <v/>
      </c>
      <c r="B476" t="n">
        <v>0.2011856951615988</v>
      </c>
    </row>
    <row r="477">
      <c r="A477">
        <f>HYPERLINK("https://stackoverflow.com/q/59389533", "59389533")</f>
        <v/>
      </c>
      <c r="B477" t="n">
        <v>0.195852534562212</v>
      </c>
    </row>
    <row r="478">
      <c r="A478">
        <f>HYPERLINK("https://stackoverflow.com/q/59392920", "59392920")</f>
        <v/>
      </c>
      <c r="B478" t="n">
        <v>0.1874527588813303</v>
      </c>
    </row>
    <row r="479">
      <c r="A479">
        <f>HYPERLINK("https://stackoverflow.com/q/59395726", "59395726")</f>
        <v/>
      </c>
      <c r="B479" t="n">
        <v>0.2065580618212197</v>
      </c>
    </row>
    <row r="480">
      <c r="A480">
        <f>HYPERLINK("https://stackoverflow.com/q/59438778", "59438778")</f>
        <v/>
      </c>
      <c r="B480" t="n">
        <v>0.2323390894819466</v>
      </c>
    </row>
    <row r="481">
      <c r="A481">
        <f>HYPERLINK("https://stackoverflow.com/q/59442097", "59442097")</f>
        <v/>
      </c>
      <c r="B481" t="n">
        <v>0.1992481203007519</v>
      </c>
    </row>
    <row r="482">
      <c r="A482">
        <f>HYPERLINK("https://stackoverflow.com/q/59453712", "59453712")</f>
        <v/>
      </c>
      <c r="B482" t="n">
        <v>0.2880070546737213</v>
      </c>
    </row>
    <row r="483">
      <c r="A483">
        <f>HYPERLINK("https://stackoverflow.com/q/59503337", "59503337")</f>
        <v/>
      </c>
      <c r="B483" t="n">
        <v>0.1897321428571428</v>
      </c>
    </row>
    <row r="484">
      <c r="A484">
        <f>HYPERLINK("https://stackoverflow.com/q/59592466", "59592466")</f>
        <v/>
      </c>
      <c r="B484" t="n">
        <v>0.2242342946568299</v>
      </c>
    </row>
    <row r="485">
      <c r="A485">
        <f>HYPERLINK("https://stackoverflow.com/q/59624024", "59624024")</f>
        <v/>
      </c>
      <c r="B485" t="n">
        <v>0.2364718614718614</v>
      </c>
    </row>
    <row r="486">
      <c r="A486">
        <f>HYPERLINK("https://stackoverflow.com/q/59625496", "59625496")</f>
        <v/>
      </c>
      <c r="B486" t="n">
        <v>0.2021978021978022</v>
      </c>
    </row>
    <row r="487">
      <c r="A487">
        <f>HYPERLINK("https://stackoverflow.com/q/59652308", "59652308")</f>
        <v/>
      </c>
      <c r="B487" t="n">
        <v>0.2361356065059769</v>
      </c>
    </row>
    <row r="488">
      <c r="A488">
        <f>HYPERLINK("https://stackoverflow.com/q/59655025", "59655025")</f>
        <v/>
      </c>
      <c r="B488" t="n">
        <v>0.2334656084656085</v>
      </c>
    </row>
    <row r="489">
      <c r="A489">
        <f>HYPERLINK("https://stackoverflow.com/q/59662845", "59662845")</f>
        <v/>
      </c>
      <c r="B489" t="n">
        <v>0.2822299651567944</v>
      </c>
    </row>
    <row r="490">
      <c r="A490">
        <f>HYPERLINK("https://stackoverflow.com/q/59717333", "59717333")</f>
        <v/>
      </c>
      <c r="B490" t="n">
        <v>0.1791076791076791</v>
      </c>
    </row>
    <row r="491">
      <c r="A491">
        <f>HYPERLINK("https://stackoverflow.com/q/59722652", "59722652")</f>
        <v/>
      </c>
      <c r="B491" t="n">
        <v>0.2511863852070038</v>
      </c>
    </row>
    <row r="492">
      <c r="A492">
        <f>HYPERLINK("https://stackoverflow.com/q/59730158", "59730158")</f>
        <v/>
      </c>
      <c r="B492" t="n">
        <v>0.2821428571428571</v>
      </c>
    </row>
    <row r="493">
      <c r="A493">
        <f>HYPERLINK("https://stackoverflow.com/q/59730597", "59730597")</f>
        <v/>
      </c>
      <c r="B493" t="n">
        <v>0.3132372214941023</v>
      </c>
    </row>
    <row r="494">
      <c r="A494">
        <f>HYPERLINK("https://stackoverflow.com/q/59746179", "59746179")</f>
        <v/>
      </c>
      <c r="B494" t="n">
        <v>0.2158730158730159</v>
      </c>
    </row>
    <row r="495">
      <c r="A495">
        <f>HYPERLINK("https://stackoverflow.com/q/59771214", "59771214")</f>
        <v/>
      </c>
      <c r="B495" t="n">
        <v>0.1739508588823657</v>
      </c>
    </row>
    <row r="496">
      <c r="A496">
        <f>HYPERLINK("https://stackoverflow.com/q/59857501", "59857501")</f>
        <v/>
      </c>
      <c r="B496" t="n">
        <v>0.2654456654456654</v>
      </c>
    </row>
    <row r="497">
      <c r="A497">
        <f>HYPERLINK("https://stackoverflow.com/q/59861020", "59861020")</f>
        <v/>
      </c>
      <c r="B497" t="n">
        <v>0.2417582417582418</v>
      </c>
    </row>
    <row r="498">
      <c r="A498">
        <f>HYPERLINK("https://stackoverflow.com/q/59861969", "59861969")</f>
        <v/>
      </c>
      <c r="B498" t="n">
        <v>0.1972789115646258</v>
      </c>
    </row>
    <row r="499">
      <c r="A499">
        <f>HYPERLINK("https://stackoverflow.com/q/59869329", "59869329")</f>
        <v/>
      </c>
      <c r="B499" t="n">
        <v>0.2603174603174604</v>
      </c>
    </row>
    <row r="500">
      <c r="A500">
        <f>HYPERLINK("https://stackoverflow.com/q/59880781", "59880781")</f>
        <v/>
      </c>
      <c r="B500" t="n">
        <v>0.4724556489262371</v>
      </c>
    </row>
    <row r="501">
      <c r="A501">
        <f>HYPERLINK("https://stackoverflow.com/q/59902654", "59902654")</f>
        <v/>
      </c>
      <c r="B501" t="n">
        <v>0.2355647573038878</v>
      </c>
    </row>
    <row r="502">
      <c r="A502">
        <f>HYPERLINK("https://stackoverflow.com/q/60017137", "60017137")</f>
        <v/>
      </c>
      <c r="B502" t="n">
        <v>0.3326309874982442</v>
      </c>
    </row>
    <row r="503">
      <c r="A503">
        <f>HYPERLINK("https://stackoverflow.com/q/60017517", "60017517")</f>
        <v/>
      </c>
      <c r="B503" t="n">
        <v>0.1886818495514148</v>
      </c>
    </row>
    <row r="504">
      <c r="A504">
        <f>HYPERLINK("https://stackoverflow.com/q/60044307", "60044307")</f>
        <v/>
      </c>
      <c r="B504" t="n">
        <v>0.2023250614799911</v>
      </c>
    </row>
    <row r="505">
      <c r="A505">
        <f>HYPERLINK("https://stackoverflow.com/q/60084638", "60084638")</f>
        <v/>
      </c>
      <c r="B505" t="n">
        <v>0.4005239636307599</v>
      </c>
    </row>
    <row r="506">
      <c r="A506">
        <f>HYPERLINK("https://stackoverflow.com/q/60088723", "60088723")</f>
        <v/>
      </c>
      <c r="B506" t="n">
        <v>0.2343046671404881</v>
      </c>
    </row>
    <row r="507">
      <c r="A507">
        <f>HYPERLINK("https://stackoverflow.com/q/60097780", "60097780")</f>
        <v/>
      </c>
      <c r="B507" t="n">
        <v>0.3051948051948052</v>
      </c>
    </row>
    <row r="508">
      <c r="A508">
        <f>HYPERLINK("https://stackoverflow.com/q/60200773", "60200773")</f>
        <v/>
      </c>
      <c r="B508" t="n">
        <v>0.1789321789321789</v>
      </c>
    </row>
    <row r="509">
      <c r="A509">
        <f>HYPERLINK("https://stackoverflow.com/q/60201239", "60201239")</f>
        <v/>
      </c>
      <c r="B509" t="n">
        <v>0.2815672815672816</v>
      </c>
    </row>
    <row r="510">
      <c r="A510">
        <f>HYPERLINK("https://stackoverflow.com/q/60221840", "60221840")</f>
        <v/>
      </c>
      <c r="B510" t="n">
        <v>0.3170426065162907</v>
      </c>
    </row>
    <row r="511">
      <c r="A511">
        <f>HYPERLINK("https://stackoverflow.com/q/60229963", "60229963")</f>
        <v/>
      </c>
      <c r="B511" t="n">
        <v>0.2023250614799911</v>
      </c>
    </row>
    <row r="512">
      <c r="A512">
        <f>HYPERLINK("https://stackoverflow.com/q/60325363", "60325363")</f>
        <v/>
      </c>
      <c r="B512" t="n">
        <v>0.2314285714285714</v>
      </c>
    </row>
    <row r="513">
      <c r="A513">
        <f>HYPERLINK("https://stackoverflow.com/q/60333431", "60333431")</f>
        <v/>
      </c>
      <c r="B513" t="n">
        <v>0.3142857142857143</v>
      </c>
    </row>
    <row r="514">
      <c r="A514">
        <f>HYPERLINK("https://stackoverflow.com/q/60376741", "60376741")</f>
        <v/>
      </c>
      <c r="B514" t="n">
        <v>0.206540447504303</v>
      </c>
    </row>
    <row r="515">
      <c r="A515">
        <f>HYPERLINK("https://stackoverflow.com/q/60389290", "60389290")</f>
        <v/>
      </c>
      <c r="B515" t="n">
        <v>0.186559472273758</v>
      </c>
    </row>
    <row r="516">
      <c r="A516">
        <f>HYPERLINK("https://stackoverflow.com/q/60396107", "60396107")</f>
        <v/>
      </c>
      <c r="B516" t="n">
        <v>0.2506841817186645</v>
      </c>
    </row>
    <row r="517">
      <c r="A517">
        <f>HYPERLINK("https://stackoverflow.com/q/60496009", "60496009")</f>
        <v/>
      </c>
      <c r="B517" t="n">
        <v>0.2508558979147215</v>
      </c>
    </row>
    <row r="518">
      <c r="A518">
        <f>HYPERLINK("https://stackoverflow.com/q/60534579", "60534579")</f>
        <v/>
      </c>
      <c r="B518" t="n">
        <v>0.1906936290497934</v>
      </c>
    </row>
    <row r="519">
      <c r="A519">
        <f>HYPERLINK("https://stackoverflow.com/q/60556126", "60556126")</f>
        <v/>
      </c>
      <c r="B519" t="n">
        <v>0.2293295427623786</v>
      </c>
    </row>
    <row r="520">
      <c r="A520">
        <f>HYPERLINK("https://stackoverflow.com/q/60589214", "60589214")</f>
        <v/>
      </c>
      <c r="B520" t="n">
        <v>0.2051734273956496</v>
      </c>
    </row>
    <row r="521">
      <c r="A521">
        <f>HYPERLINK("https://stackoverflow.com/q/60594954", "60594954")</f>
        <v/>
      </c>
      <c r="B521" t="n">
        <v>0.2350088183421517</v>
      </c>
    </row>
    <row r="522">
      <c r="A522">
        <f>HYPERLINK("https://stackoverflow.com/q/60595868", "60595868")</f>
        <v/>
      </c>
      <c r="B522" t="n">
        <v>0.3403880070546738</v>
      </c>
    </row>
    <row r="523">
      <c r="A523">
        <f>HYPERLINK("https://stackoverflow.com/q/60665681", "60665681")</f>
        <v/>
      </c>
      <c r="B523" t="n">
        <v>0.1899159663865546</v>
      </c>
    </row>
    <row r="524">
      <c r="A524">
        <f>HYPERLINK("https://stackoverflow.com/q/60667139", "60667139")</f>
        <v/>
      </c>
      <c r="B524" t="n">
        <v>0.2476531831370541</v>
      </c>
    </row>
    <row r="525">
      <c r="A525">
        <f>HYPERLINK("https://stackoverflow.com/q/60669625", "60669625")</f>
        <v/>
      </c>
      <c r="B525" t="n">
        <v>0.2675736961451248</v>
      </c>
    </row>
    <row r="526">
      <c r="A526">
        <f>HYPERLINK("https://stackoverflow.com/q/60736675", "60736675")</f>
        <v/>
      </c>
      <c r="B526" t="n">
        <v>0.2329716696805304</v>
      </c>
    </row>
    <row r="527">
      <c r="A527">
        <f>HYPERLINK("https://stackoverflow.com/q/60750126", "60750126")</f>
        <v/>
      </c>
      <c r="B527" t="n">
        <v>0.2659245516388374</v>
      </c>
    </row>
    <row r="528">
      <c r="A528">
        <f>HYPERLINK("https://stackoverflow.com/q/60786550", "60786550")</f>
        <v/>
      </c>
      <c r="B528" t="n">
        <v>0.2409081776170383</v>
      </c>
    </row>
    <row r="529">
      <c r="A529">
        <f>HYPERLINK("https://stackoverflow.com/q/60801953", "60801953")</f>
        <v/>
      </c>
      <c r="B529" t="n">
        <v>0.23297087864017</v>
      </c>
    </row>
    <row r="530">
      <c r="A530">
        <f>HYPERLINK("https://stackoverflow.com/q/60859441", "60859441")</f>
        <v/>
      </c>
      <c r="B530" t="n">
        <v>0.1921470342522974</v>
      </c>
    </row>
    <row r="531">
      <c r="A531">
        <f>HYPERLINK("https://stackoverflow.com/q/60939663", "60939663")</f>
        <v/>
      </c>
      <c r="B531" t="n">
        <v>0.2484472049689441</v>
      </c>
    </row>
    <row r="532">
      <c r="A532">
        <f>HYPERLINK("https://stackoverflow.com/q/60986606", "60986606")</f>
        <v/>
      </c>
      <c r="B532" t="n">
        <v>0.1802054154995331</v>
      </c>
    </row>
    <row r="533">
      <c r="A533">
        <f>HYPERLINK("https://stackoverflow.com/q/60990549", "60990549")</f>
        <v/>
      </c>
      <c r="B533" t="n">
        <v>0.168546365914787</v>
      </c>
    </row>
    <row r="534">
      <c r="A534">
        <f>HYPERLINK("https://stackoverflow.com/q/61019105", "61019105")</f>
        <v/>
      </c>
      <c r="B534" t="n">
        <v>0.5072658171249721</v>
      </c>
    </row>
    <row r="535">
      <c r="A535">
        <f>HYPERLINK("https://stackoverflow.com/q/61065007", "61065007")</f>
        <v/>
      </c>
      <c r="B535" t="n">
        <v>0.2584575917909251</v>
      </c>
    </row>
    <row r="536">
      <c r="A536">
        <f>HYPERLINK("https://stackoverflow.com/q/61074680", "61074680")</f>
        <v/>
      </c>
      <c r="B536" t="n">
        <v>0.1977861319966583</v>
      </c>
    </row>
    <row r="537">
      <c r="A537">
        <f>HYPERLINK("https://stackoverflow.com/q/61078197", "61078197")</f>
        <v/>
      </c>
      <c r="B537" t="n">
        <v>0.2116402116402117</v>
      </c>
    </row>
    <row r="538">
      <c r="A538">
        <f>HYPERLINK("https://stackoverflow.com/q/61093844", "61093844")</f>
        <v/>
      </c>
      <c r="B538" t="n">
        <v>0.3020408163265306</v>
      </c>
    </row>
    <row r="539">
      <c r="A539">
        <f>HYPERLINK("https://stackoverflow.com/q/61207759", "61207759")</f>
        <v/>
      </c>
      <c r="B539" t="n">
        <v>0.183982683982684</v>
      </c>
    </row>
    <row r="540">
      <c r="A540">
        <f>HYPERLINK("https://stackoverflow.com/q/61325505", "61325505")</f>
        <v/>
      </c>
      <c r="B540" t="n">
        <v>0.1974506974506975</v>
      </c>
    </row>
    <row r="541">
      <c r="A541">
        <f>HYPERLINK("https://stackoverflow.com/q/61327724", "61327724")</f>
        <v/>
      </c>
      <c r="B541" t="n">
        <v>0.2237920809349381</v>
      </c>
    </row>
    <row r="542">
      <c r="A542">
        <f>HYPERLINK("https://stackoverflow.com/q/61341097", "61341097")</f>
        <v/>
      </c>
      <c r="B542" t="n">
        <v>0.2716791979949875</v>
      </c>
    </row>
    <row r="543">
      <c r="A543">
        <f>HYPERLINK("https://stackoverflow.com/q/61452616", "61452616")</f>
        <v/>
      </c>
      <c r="B543" t="n">
        <v>0.3182640144665462</v>
      </c>
    </row>
    <row r="544">
      <c r="A544">
        <f>HYPERLINK("https://stackoverflow.com/q/61473114", "61473114")</f>
        <v/>
      </c>
      <c r="B544" t="n">
        <v>0.3002826701456839</v>
      </c>
    </row>
    <row r="545">
      <c r="A545">
        <f>HYPERLINK("https://stackoverflow.com/q/61481389", "61481389")</f>
        <v/>
      </c>
      <c r="B545" t="n">
        <v>0.2709617180205416</v>
      </c>
    </row>
    <row r="546">
      <c r="A546">
        <f>HYPERLINK("https://stackoverflow.com/q/61505590", "61505590")</f>
        <v/>
      </c>
      <c r="B546" t="n">
        <v>0.2226141485400745</v>
      </c>
    </row>
    <row r="547">
      <c r="A547">
        <f>HYPERLINK("https://stackoverflow.com/q/61526443", "61526443")</f>
        <v/>
      </c>
      <c r="B547" t="n">
        <v>0.2288110212638515</v>
      </c>
    </row>
    <row r="548">
      <c r="A548">
        <f>HYPERLINK("https://stackoverflow.com/q/61552568", "61552568")</f>
        <v/>
      </c>
      <c r="B548" t="n">
        <v>0.2500543596434008</v>
      </c>
    </row>
    <row r="549">
      <c r="A549">
        <f>HYPERLINK("https://stackoverflow.com/q/61579511", "61579511")</f>
        <v/>
      </c>
      <c r="B549" t="n">
        <v>0.1863741751382201</v>
      </c>
    </row>
    <row r="550">
      <c r="A550">
        <f>HYPERLINK("https://stackoverflow.com/q/61583655", "61583655")</f>
        <v/>
      </c>
      <c r="B550" t="n">
        <v>0.2791254866726565</v>
      </c>
    </row>
    <row r="551">
      <c r="A551">
        <f>HYPERLINK("https://stackoverflow.com/q/61611950", "61611950")</f>
        <v/>
      </c>
      <c r="B551" t="n">
        <v>0.1810570381998954</v>
      </c>
    </row>
    <row r="552">
      <c r="A552">
        <f>HYPERLINK("https://stackoverflow.com/q/61623473", "61623473")</f>
        <v/>
      </c>
      <c r="B552" t="n">
        <v>0.2239229024943311</v>
      </c>
    </row>
    <row r="553">
      <c r="A553">
        <f>HYPERLINK("https://stackoverflow.com/q/61632938", "61632938")</f>
        <v/>
      </c>
      <c r="B553" t="n">
        <v>0.2085385878489327</v>
      </c>
    </row>
    <row r="554">
      <c r="A554">
        <f>HYPERLINK("https://stackoverflow.com/q/61676798", "61676798")</f>
        <v/>
      </c>
      <c r="B554" t="n">
        <v>0.2333142092178237</v>
      </c>
    </row>
    <row r="555">
      <c r="A555">
        <f>HYPERLINK("https://stackoverflow.com/q/61677805", "61677805")</f>
        <v/>
      </c>
      <c r="B555" t="n">
        <v>0.2921681493110065</v>
      </c>
    </row>
    <row r="556">
      <c r="A556">
        <f>HYPERLINK("https://stackoverflow.com/q/61734680", "61734680")</f>
        <v/>
      </c>
      <c r="B556" t="n">
        <v>0.3038258038258038</v>
      </c>
    </row>
    <row r="557">
      <c r="A557">
        <f>HYPERLINK("https://stackoverflow.com/q/61749474", "61749474")</f>
        <v/>
      </c>
      <c r="B557" t="n">
        <v>0.3023088023088025</v>
      </c>
    </row>
    <row r="558">
      <c r="A558">
        <f>HYPERLINK("https://stackoverflow.com/q/61759228", "61759228")</f>
        <v/>
      </c>
      <c r="B558" t="n">
        <v>0.2343604108309991</v>
      </c>
    </row>
    <row r="559">
      <c r="A559">
        <f>HYPERLINK("https://stackoverflow.com/q/61780469", "61780469")</f>
        <v/>
      </c>
      <c r="B559" t="n">
        <v>0.189528547737503</v>
      </c>
    </row>
    <row r="560">
      <c r="A560">
        <f>HYPERLINK("https://stackoverflow.com/q/61798937", "61798937")</f>
        <v/>
      </c>
      <c r="B560" t="n">
        <v>0.2517857142857143</v>
      </c>
    </row>
    <row r="561">
      <c r="A561">
        <f>HYPERLINK("https://stackoverflow.com/q/61834955", "61834955")</f>
        <v/>
      </c>
      <c r="B561" t="n">
        <v>0.1911869225302061</v>
      </c>
    </row>
    <row r="562">
      <c r="A562">
        <f>HYPERLINK("https://stackoverflow.com/q/61838119", "61838119")</f>
        <v/>
      </c>
      <c r="B562" t="n">
        <v>0.3121693121693122</v>
      </c>
    </row>
    <row r="563">
      <c r="A563">
        <f>HYPERLINK("https://stackoverflow.com/q/61842832", "61842832")</f>
        <v/>
      </c>
      <c r="B563" t="n">
        <v>0.245362401988908</v>
      </c>
    </row>
    <row r="564">
      <c r="A564">
        <f>HYPERLINK("https://stackoverflow.com/q/61845738", "61845738")</f>
        <v/>
      </c>
      <c r="B564" t="n">
        <v>0.2021978021978022</v>
      </c>
    </row>
    <row r="565">
      <c r="A565">
        <f>HYPERLINK("https://stackoverflow.com/q/61865302", "61865302")</f>
        <v/>
      </c>
      <c r="B565" t="n">
        <v>0.323249299719888</v>
      </c>
    </row>
    <row r="566">
      <c r="A566">
        <f>HYPERLINK("https://stackoverflow.com/q/61904800", "61904800")</f>
        <v/>
      </c>
      <c r="B566" t="n">
        <v>0.236331569664903</v>
      </c>
    </row>
    <row r="567">
      <c r="A567">
        <f>HYPERLINK("https://stackoverflow.com/q/61919301", "61919301")</f>
        <v/>
      </c>
      <c r="B567" t="n">
        <v>0.2504177109440268</v>
      </c>
    </row>
    <row r="568">
      <c r="A568">
        <f>HYPERLINK("https://stackoverflow.com/q/61939435", "61939435")</f>
        <v/>
      </c>
      <c r="B568" t="n">
        <v>0.4167051934042226</v>
      </c>
    </row>
    <row r="569">
      <c r="A569">
        <f>HYPERLINK("https://stackoverflow.com/q/62006237", "62006237")</f>
        <v/>
      </c>
      <c r="B569" t="n">
        <v>0.2266009852216748</v>
      </c>
    </row>
    <row r="570">
      <c r="A570">
        <f>HYPERLINK("https://stackoverflow.com/q/62014768", "62014768")</f>
        <v/>
      </c>
      <c r="B570" t="n">
        <v>0.4301412872841445</v>
      </c>
    </row>
    <row r="571">
      <c r="A571">
        <f>HYPERLINK("https://stackoverflow.com/q/62018029", "62018029")</f>
        <v/>
      </c>
      <c r="B571" t="n">
        <v>0.398864132809087</v>
      </c>
    </row>
    <row r="572">
      <c r="A572">
        <f>HYPERLINK("https://stackoverflow.com/q/62037429", "62037429")</f>
        <v/>
      </c>
      <c r="B572" t="n">
        <v>0.2178513917644353</v>
      </c>
    </row>
    <row r="573">
      <c r="A573">
        <f>HYPERLINK("https://stackoverflow.com/q/62074209", "62074209")</f>
        <v/>
      </c>
      <c r="B573" t="n">
        <v>0.2200983679856919</v>
      </c>
    </row>
    <row r="574">
      <c r="A574">
        <f>HYPERLINK("https://stackoverflow.com/q/62074726", "62074726")</f>
        <v/>
      </c>
      <c r="B574" t="n">
        <v>0.2267857142857143</v>
      </c>
    </row>
    <row r="575">
      <c r="A575">
        <f>HYPERLINK("https://stackoverflow.com/q/62078096", "62078096")</f>
        <v/>
      </c>
      <c r="B575" t="n">
        <v>0.2142857142857143</v>
      </c>
    </row>
    <row r="576">
      <c r="A576">
        <f>HYPERLINK("https://stackoverflow.com/q/62100452", "62100452")</f>
        <v/>
      </c>
      <c r="B576" t="n">
        <v>0.2492913832199547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