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HYPERLINK("https://stackoverflow.com/q/2022549", "2022549")</f>
        <v/>
      </c>
      <c r="B2" t="n">
        <v>0.2631802721088436</v>
      </c>
    </row>
    <row r="3">
      <c r="A3">
        <f>HYPERLINK("https://stackoverflow.com/q/2566385", "2566385")</f>
        <v/>
      </c>
      <c r="B3" t="n">
        <v>0.2285714285714286</v>
      </c>
    </row>
    <row r="4">
      <c r="A4">
        <f>HYPERLINK("https://stackoverflow.com/q/6645196", "6645196")</f>
        <v/>
      </c>
      <c r="B4" t="n">
        <v>0.1850998463901689</v>
      </c>
    </row>
    <row r="5">
      <c r="A5">
        <f>HYPERLINK("https://stackoverflow.com/q/11171081", "11171081")</f>
        <v/>
      </c>
      <c r="B5" t="n">
        <v>0.2082044939187797</v>
      </c>
    </row>
    <row r="6">
      <c r="A6">
        <f>HYPERLINK("https://stackoverflow.com/q/12270740", "12270740")</f>
        <v/>
      </c>
      <c r="B6" t="n">
        <v>0.3202527924750147</v>
      </c>
    </row>
    <row r="7">
      <c r="A7">
        <f>HYPERLINK("https://stackoverflow.com/q/12507134", "12507134")</f>
        <v/>
      </c>
      <c r="B7" t="n">
        <v>0.218664477285167</v>
      </c>
    </row>
    <row r="8">
      <c r="A8">
        <f>HYPERLINK("https://stackoverflow.com/q/12559029", "12559029")</f>
        <v/>
      </c>
      <c r="B8" t="n">
        <v>0.1767195767195767</v>
      </c>
    </row>
    <row r="9">
      <c r="A9">
        <f>HYPERLINK("https://stackoverflow.com/q/13767870", "13767870")</f>
        <v/>
      </c>
      <c r="B9" t="n">
        <v>0.2715419501133788</v>
      </c>
    </row>
    <row r="10">
      <c r="A10">
        <f>HYPERLINK("https://stackoverflow.com/q/13991036", "13991036")</f>
        <v/>
      </c>
      <c r="B10" t="n">
        <v>0.2450869236583522</v>
      </c>
    </row>
    <row r="11">
      <c r="A11">
        <f>HYPERLINK("https://stackoverflow.com/q/14001746", "14001746")</f>
        <v/>
      </c>
      <c r="B11" t="n">
        <v>0.2857142857142858</v>
      </c>
    </row>
    <row r="12">
      <c r="A12">
        <f>HYPERLINK("https://stackoverflow.com/q/14534834", "14534834")</f>
        <v/>
      </c>
      <c r="B12" t="n">
        <v>0.2585034013605443</v>
      </c>
    </row>
    <row r="13">
      <c r="A13">
        <f>HYPERLINK("https://stackoverflow.com/q/16045596", "16045596")</f>
        <v/>
      </c>
      <c r="B13" t="n">
        <v>0.2260251322751323</v>
      </c>
    </row>
    <row r="14">
      <c r="A14">
        <f>HYPERLINK("https://stackoverflow.com/q/16617053", "16617053")</f>
        <v/>
      </c>
      <c r="B14" t="n">
        <v>0.1727513227513227</v>
      </c>
    </row>
    <row r="15">
      <c r="A15">
        <f>HYPERLINK("https://stackoverflow.com/q/17758355", "17758355")</f>
        <v/>
      </c>
      <c r="B15" t="n">
        <v>0.2328587792505318</v>
      </c>
    </row>
    <row r="16">
      <c r="A16">
        <f>HYPERLINK("https://stackoverflow.com/q/17958629", "17958629")</f>
        <v/>
      </c>
      <c r="B16" t="n">
        <v>0.2009291521486644</v>
      </c>
    </row>
    <row r="17">
      <c r="A17">
        <f>HYPERLINK("https://stackoverflow.com/q/18368258", "18368258")</f>
        <v/>
      </c>
      <c r="B17" t="n">
        <v>0.1926211926211926</v>
      </c>
    </row>
    <row r="18">
      <c r="A18">
        <f>HYPERLINK("https://stackoverflow.com/q/19438872", "19438872")</f>
        <v/>
      </c>
      <c r="B18" t="n">
        <v>0.2427248677248678</v>
      </c>
    </row>
    <row r="19">
      <c r="A19">
        <f>HYPERLINK("https://stackoverflow.com/q/19495048", "19495048")</f>
        <v/>
      </c>
      <c r="B19" t="n">
        <v>0.1846493871810328</v>
      </c>
    </row>
    <row r="20">
      <c r="A20">
        <f>HYPERLINK("https://stackoverflow.com/q/20437820", "20437820")</f>
        <v/>
      </c>
      <c r="B20" t="n">
        <v>0.2445887445887446</v>
      </c>
    </row>
    <row r="21">
      <c r="A21">
        <f>HYPERLINK("https://stackoverflow.com/q/20628669", "20628669")</f>
        <v/>
      </c>
      <c r="B21" t="n">
        <v>0.2134038800705468</v>
      </c>
    </row>
    <row r="22">
      <c r="A22">
        <f>HYPERLINK("https://stackoverflow.com/q/21122367", "21122367")</f>
        <v/>
      </c>
      <c r="B22" t="n">
        <v>0.2546205696890629</v>
      </c>
    </row>
    <row r="23">
      <c r="A23">
        <f>HYPERLINK("https://stackoverflow.com/q/21871067", "21871067")</f>
        <v/>
      </c>
      <c r="B23" t="n">
        <v>0.2047152194211017</v>
      </c>
    </row>
    <row r="24">
      <c r="A24">
        <f>HYPERLINK("https://stackoverflow.com/q/21896490", "21896490")</f>
        <v/>
      </c>
      <c r="B24" t="n">
        <v>0.1697191697191697</v>
      </c>
    </row>
    <row r="25">
      <c r="A25">
        <f>HYPERLINK("https://stackoverflow.com/q/22563944", "22563944")</f>
        <v/>
      </c>
      <c r="B25" t="n">
        <v>0.2013481191563384</v>
      </c>
    </row>
    <row r="26">
      <c r="A26">
        <f>HYPERLINK("https://stackoverflow.com/q/23984516", "23984516")</f>
        <v/>
      </c>
      <c r="B26" t="n">
        <v>0.2588846748138784</v>
      </c>
    </row>
    <row r="27">
      <c r="A27">
        <f>HYPERLINK("https://stackoverflow.com/q/24764540", "24764540")</f>
        <v/>
      </c>
      <c r="B27" t="n">
        <v>0.2121381886087768</v>
      </c>
    </row>
    <row r="28">
      <c r="A28">
        <f>HYPERLINK("https://stackoverflow.com/q/25801442", "25801442")</f>
        <v/>
      </c>
      <c r="B28" t="n">
        <v>0.2197802197802198</v>
      </c>
    </row>
    <row r="29">
      <c r="A29">
        <f>HYPERLINK("https://stackoverflow.com/q/26779046", "26779046")</f>
        <v/>
      </c>
      <c r="B29" t="n">
        <v>0.2936507936507937</v>
      </c>
    </row>
    <row r="30">
      <c r="A30">
        <f>HYPERLINK("https://stackoverflow.com/q/28865644", "28865644")</f>
        <v/>
      </c>
      <c r="B30" t="n">
        <v>0.2534773359515627</v>
      </c>
    </row>
    <row r="31">
      <c r="A31">
        <f>HYPERLINK("https://stackoverflow.com/q/29386945", "29386945")</f>
        <v/>
      </c>
      <c r="B31" t="n">
        <v>0.1662763466042154</v>
      </c>
    </row>
    <row r="32">
      <c r="A32">
        <f>HYPERLINK("https://stackoverflow.com/q/29458112", "29458112")</f>
        <v/>
      </c>
      <c r="B32" t="n">
        <v>0.255535959239663</v>
      </c>
    </row>
    <row r="33">
      <c r="A33">
        <f>HYPERLINK("https://stackoverflow.com/q/29905159", "29905159")</f>
        <v/>
      </c>
      <c r="B33" t="n">
        <v>0.3481074481074482</v>
      </c>
    </row>
    <row r="34">
      <c r="A34">
        <f>HYPERLINK("https://stackoverflow.com/q/31335575", "31335575")</f>
        <v/>
      </c>
      <c r="B34" t="n">
        <v>0.1700986700986701</v>
      </c>
    </row>
    <row r="35">
      <c r="A35">
        <f>HYPERLINK("https://stackoverflow.com/q/31482020", "31482020")</f>
        <v/>
      </c>
      <c r="B35" t="n">
        <v>0.2380952380952381</v>
      </c>
    </row>
    <row r="36">
      <c r="A36">
        <f>HYPERLINK("https://stackoverflow.com/q/31593793", "31593793")</f>
        <v/>
      </c>
      <c r="B36" t="n">
        <v>0.2721088435374149</v>
      </c>
    </row>
    <row r="37">
      <c r="A37">
        <f>HYPERLINK("https://stackoverflow.com/q/32523590", "32523590")</f>
        <v/>
      </c>
      <c r="B37" t="n">
        <v>0.2239229024943311</v>
      </c>
    </row>
    <row r="38">
      <c r="A38">
        <f>HYPERLINK("https://stackoverflow.com/q/32706271", "32706271")</f>
        <v/>
      </c>
      <c r="B38" t="n">
        <v>0.2997198879551821</v>
      </c>
    </row>
    <row r="39">
      <c r="A39">
        <f>HYPERLINK("https://stackoverflow.com/q/32726040", "32726040")</f>
        <v/>
      </c>
      <c r="B39" t="n">
        <v>0.2187557015143222</v>
      </c>
    </row>
    <row r="40">
      <c r="A40">
        <f>HYPERLINK("https://stackoverflow.com/q/32833023", "32833023")</f>
        <v/>
      </c>
      <c r="B40" t="n">
        <v>0.18868407578085</v>
      </c>
    </row>
    <row r="41">
      <c r="A41">
        <f>HYPERLINK("https://stackoverflow.com/q/32837080", "32837080")</f>
        <v/>
      </c>
      <c r="B41" t="n">
        <v>0.2487961476725522</v>
      </c>
    </row>
    <row r="42">
      <c r="A42">
        <f>HYPERLINK("https://stackoverflow.com/q/32971342", "32971342")</f>
        <v/>
      </c>
      <c r="B42" t="n">
        <v>0.372476498690091</v>
      </c>
    </row>
    <row r="43">
      <c r="A43">
        <f>HYPERLINK("https://stackoverflow.com/q/33086501", "33086501")</f>
        <v/>
      </c>
      <c r="B43" t="n">
        <v>0.3548597521200262</v>
      </c>
    </row>
    <row r="44">
      <c r="A44">
        <f>HYPERLINK("https://stackoverflow.com/q/33879085", "33879085")</f>
        <v/>
      </c>
      <c r="B44" t="n">
        <v>0.2214663643235072</v>
      </c>
    </row>
    <row r="45">
      <c r="A45">
        <f>HYPERLINK("https://stackoverflow.com/q/34179466", "34179466")</f>
        <v/>
      </c>
      <c r="B45" t="n">
        <v>0.2086167800453515</v>
      </c>
    </row>
    <row r="46">
      <c r="A46">
        <f>HYPERLINK("https://stackoverflow.com/q/34814017", "34814017")</f>
        <v/>
      </c>
      <c r="B46" t="n">
        <v>0.2302499543878855</v>
      </c>
    </row>
    <row r="47">
      <c r="A47">
        <f>HYPERLINK("https://stackoverflow.com/q/34819005", "34819005")</f>
        <v/>
      </c>
      <c r="B47" t="n">
        <v>0.1921182266009852</v>
      </c>
    </row>
    <row r="48">
      <c r="A48">
        <f>HYPERLINK("https://stackoverflow.com/q/35302025", "35302025")</f>
        <v/>
      </c>
      <c r="B48" t="n">
        <v>0.4237795747229711</v>
      </c>
    </row>
    <row r="49">
      <c r="A49">
        <f>HYPERLINK("https://stackoverflow.com/q/35482963", "35482963")</f>
        <v/>
      </c>
      <c r="B49" t="n">
        <v>0.1684981684981685</v>
      </c>
    </row>
    <row r="50">
      <c r="A50">
        <f>HYPERLINK("https://stackoverflow.com/q/35578153", "35578153")</f>
        <v/>
      </c>
      <c r="B50" t="n">
        <v>0.2092352092352092</v>
      </c>
    </row>
    <row r="51">
      <c r="A51">
        <f>HYPERLINK("https://stackoverflow.com/q/35837025", "35837025")</f>
        <v/>
      </c>
      <c r="B51" t="n">
        <v>0.2887462100945248</v>
      </c>
    </row>
    <row r="52">
      <c r="A52">
        <f>HYPERLINK("https://stackoverflow.com/q/36229215", "36229215")</f>
        <v/>
      </c>
      <c r="B52" t="n">
        <v>0.2108309990662932</v>
      </c>
    </row>
    <row r="53">
      <c r="A53">
        <f>HYPERLINK("https://stackoverflow.com/q/36287339", "36287339")</f>
        <v/>
      </c>
      <c r="B53" t="n">
        <v>0.2193223443223443</v>
      </c>
    </row>
    <row r="54">
      <c r="A54">
        <f>HYPERLINK("https://stackoverflow.com/q/36643655", "36643655")</f>
        <v/>
      </c>
      <c r="B54" t="n">
        <v>0.2124542124542125</v>
      </c>
    </row>
    <row r="55">
      <c r="A55">
        <f>HYPERLINK("https://stackoverflow.com/q/36813793", "36813793")</f>
        <v/>
      </c>
      <c r="B55" t="n">
        <v>0.2253968253968254</v>
      </c>
    </row>
    <row r="56">
      <c r="A56">
        <f>HYPERLINK("https://stackoverflow.com/q/37124035", "37124035")</f>
        <v/>
      </c>
      <c r="B56" t="n">
        <v>0.2042218949435445</v>
      </c>
    </row>
    <row r="57">
      <c r="A57">
        <f>HYPERLINK("https://stackoverflow.com/q/37159918", "37159918")</f>
        <v/>
      </c>
      <c r="B57" t="n">
        <v>0.163265306122449</v>
      </c>
    </row>
    <row r="58">
      <c r="A58">
        <f>HYPERLINK("https://stackoverflow.com/q/37837215", "37837215")</f>
        <v/>
      </c>
      <c r="B58" t="n">
        <v>0.2802273172643543</v>
      </c>
    </row>
    <row r="59">
      <c r="A59">
        <f>HYPERLINK("https://stackoverflow.com/q/37945129", "37945129")</f>
        <v/>
      </c>
      <c r="B59" t="n">
        <v>0.2023809523809524</v>
      </c>
    </row>
    <row r="60">
      <c r="A60">
        <f>HYPERLINK("https://stackoverflow.com/q/38014078", "38014078")</f>
        <v/>
      </c>
      <c r="B60" t="n">
        <v>0.2207341269841269</v>
      </c>
    </row>
    <row r="61">
      <c r="A61">
        <f>HYPERLINK("https://stackoverflow.com/q/38168927", "38168927")</f>
        <v/>
      </c>
      <c r="B61" t="n">
        <v>0.1833077316948284</v>
      </c>
    </row>
    <row r="62">
      <c r="A62">
        <f>HYPERLINK("https://stackoverflow.com/q/38233602", "38233602")</f>
        <v/>
      </c>
      <c r="B62" t="n">
        <v>0.2197802197802198</v>
      </c>
    </row>
    <row r="63">
      <c r="A63">
        <f>HYPERLINK("https://stackoverflow.com/q/38327633", "38327633")</f>
        <v/>
      </c>
      <c r="B63" t="n">
        <v>0.3511681826288569</v>
      </c>
    </row>
    <row r="64">
      <c r="A64">
        <f>HYPERLINK("https://stackoverflow.com/q/38376454", "38376454")</f>
        <v/>
      </c>
      <c r="B64" t="n">
        <v>0.2130056323604711</v>
      </c>
    </row>
    <row r="65">
      <c r="A65">
        <f>HYPERLINK("https://stackoverflow.com/q/38446585", "38446585")</f>
        <v/>
      </c>
      <c r="B65" t="n">
        <v>0.2676311030741411</v>
      </c>
    </row>
    <row r="66">
      <c r="A66">
        <f>HYPERLINK("https://stackoverflow.com/q/39040345", "39040345")</f>
        <v/>
      </c>
      <c r="B66" t="n">
        <v>0.2600590623846438</v>
      </c>
    </row>
    <row r="67">
      <c r="A67">
        <f>HYPERLINK("https://stackoverflow.com/q/39875139", "39875139")</f>
        <v/>
      </c>
      <c r="B67" t="n">
        <v>0.2118136872235233</v>
      </c>
    </row>
    <row r="68">
      <c r="A68">
        <f>HYPERLINK("https://stackoverflow.com/q/40233484", "40233484")</f>
        <v/>
      </c>
      <c r="B68" t="n">
        <v>0.1877551020408163</v>
      </c>
    </row>
    <row r="69">
      <c r="A69">
        <f>HYPERLINK("https://stackoverflow.com/q/40375194", "40375194")</f>
        <v/>
      </c>
      <c r="B69" t="n">
        <v>0.3049759229534511</v>
      </c>
    </row>
    <row r="70">
      <c r="A70">
        <f>HYPERLINK("https://stackoverflow.com/q/40395921", "40395921")</f>
        <v/>
      </c>
      <c r="B70" t="n">
        <v>0.2079365079365079</v>
      </c>
    </row>
    <row r="71">
      <c r="A71">
        <f>HYPERLINK("https://stackoverflow.com/q/40844174", "40844174")</f>
        <v/>
      </c>
      <c r="B71" t="n">
        <v>0.203653788559449</v>
      </c>
    </row>
    <row r="72">
      <c r="A72">
        <f>HYPERLINK("https://stackoverflow.com/q/41174301", "41174301")</f>
        <v/>
      </c>
      <c r="B72" t="n">
        <v>0.1751070798689847</v>
      </c>
    </row>
    <row r="73">
      <c r="A73">
        <f>HYPERLINK("https://stackoverflow.com/q/41194285", "41194285")</f>
        <v/>
      </c>
      <c r="B73" t="n">
        <v>0.1930882057464336</v>
      </c>
    </row>
    <row r="74">
      <c r="A74">
        <f>HYPERLINK("https://stackoverflow.com/q/41201796", "41201796")</f>
        <v/>
      </c>
      <c r="B74" t="n">
        <v>0.2534391534391535</v>
      </c>
    </row>
    <row r="75">
      <c r="A75">
        <f>HYPERLINK("https://stackoverflow.com/q/41233968", "41233968")</f>
        <v/>
      </c>
      <c r="B75" t="n">
        <v>0.24496336996337</v>
      </c>
    </row>
    <row r="76">
      <c r="A76">
        <f>HYPERLINK("https://stackoverflow.com/q/41277345", "41277345")</f>
        <v/>
      </c>
      <c r="B76" t="n">
        <v>0.1965367965367965</v>
      </c>
    </row>
    <row r="77">
      <c r="A77">
        <f>HYPERLINK("https://stackoverflow.com/q/41438021", "41438021")</f>
        <v/>
      </c>
      <c r="B77" t="n">
        <v>0.2269027269027269</v>
      </c>
    </row>
    <row r="78">
      <c r="A78">
        <f>HYPERLINK("https://stackoverflow.com/q/41800137", "41800137")</f>
        <v/>
      </c>
      <c r="B78" t="n">
        <v>0.2595899470899471</v>
      </c>
    </row>
    <row r="79">
      <c r="A79">
        <f>HYPERLINK("https://stackoverflow.com/q/41838629", "41838629")</f>
        <v/>
      </c>
      <c r="B79" t="n">
        <v>0.1878968253968254</v>
      </c>
    </row>
    <row r="80">
      <c r="A80">
        <f>HYPERLINK("https://stackoverflow.com/q/41945601", "41945601")</f>
        <v/>
      </c>
      <c r="B80" t="n">
        <v>0.1976446492575525</v>
      </c>
    </row>
    <row r="81">
      <c r="A81">
        <f>HYPERLINK("https://stackoverflow.com/q/42020377", "42020377")</f>
        <v/>
      </c>
      <c r="B81" t="n">
        <v>0.1834733893557423</v>
      </c>
    </row>
    <row r="82">
      <c r="A82">
        <f>HYPERLINK("https://stackoverflow.com/q/42024359", "42024359")</f>
        <v/>
      </c>
      <c r="B82" t="n">
        <v>0.2948065957774695</v>
      </c>
    </row>
    <row r="83">
      <c r="A83">
        <f>HYPERLINK("https://stackoverflow.com/q/42148587", "42148587")</f>
        <v/>
      </c>
      <c r="B83" t="n">
        <v>0.2932667690732207</v>
      </c>
    </row>
    <row r="84">
      <c r="A84">
        <f>HYPERLINK("https://stackoverflow.com/q/42169656", "42169656")</f>
        <v/>
      </c>
      <c r="B84" t="n">
        <v>0.4276217609550944</v>
      </c>
    </row>
    <row r="85">
      <c r="A85">
        <f>HYPERLINK("https://stackoverflow.com/q/42238738", "42238738")</f>
        <v/>
      </c>
      <c r="B85" t="n">
        <v>0.2623224728487887</v>
      </c>
    </row>
    <row r="86">
      <c r="A86">
        <f>HYPERLINK("https://stackoverflow.com/q/42470252", "42470252")</f>
        <v/>
      </c>
      <c r="B86" t="n">
        <v>0.2324263038548753</v>
      </c>
    </row>
    <row r="87">
      <c r="A87">
        <f>HYPERLINK("https://stackoverflow.com/q/42642927", "42642927")</f>
        <v/>
      </c>
      <c r="B87" t="n">
        <v>0.197307615029134</v>
      </c>
    </row>
    <row r="88">
      <c r="A88">
        <f>HYPERLINK("https://stackoverflow.com/q/42784576", "42784576")</f>
        <v/>
      </c>
      <c r="B88" t="n">
        <v>0.2227342549923195</v>
      </c>
    </row>
    <row r="89">
      <c r="A89">
        <f>HYPERLINK("https://stackoverflow.com/q/42835744", "42835744")</f>
        <v/>
      </c>
      <c r="B89" t="n">
        <v>0.1898054996646546</v>
      </c>
    </row>
    <row r="90">
      <c r="A90">
        <f>HYPERLINK("https://stackoverflow.com/q/42908516", "42908516")</f>
        <v/>
      </c>
      <c r="B90" t="n">
        <v>0.2518796992481204</v>
      </c>
    </row>
    <row r="91">
      <c r="A91">
        <f>HYPERLINK("https://stackoverflow.com/q/42959530", "42959530")</f>
        <v/>
      </c>
      <c r="B91" t="n">
        <v>0.3931405895691611</v>
      </c>
    </row>
    <row r="92">
      <c r="A92">
        <f>HYPERLINK("https://stackoverflow.com/q/43079162", "43079162")</f>
        <v/>
      </c>
      <c r="B92" t="n">
        <v>0.1837827500478103</v>
      </c>
    </row>
    <row r="93">
      <c r="A93">
        <f>HYPERLINK("https://stackoverflow.com/q/43096166", "43096166")</f>
        <v/>
      </c>
      <c r="B93" t="n">
        <v>0.2608386638237384</v>
      </c>
    </row>
    <row r="94">
      <c r="A94">
        <f>HYPERLINK("https://stackoverflow.com/q/43170471", "43170471")</f>
        <v/>
      </c>
      <c r="B94" t="n">
        <v>0.2348044909020519</v>
      </c>
    </row>
    <row r="95">
      <c r="A95">
        <f>HYPERLINK("https://stackoverflow.com/q/43207458", "43207458")</f>
        <v/>
      </c>
      <c r="B95" t="n">
        <v>0.2277537277537277</v>
      </c>
    </row>
    <row r="96">
      <c r="A96">
        <f>HYPERLINK("https://stackoverflow.com/q/43317136", "43317136")</f>
        <v/>
      </c>
      <c r="B96" t="n">
        <v>0.2225245653817083</v>
      </c>
    </row>
    <row r="97">
      <c r="A97">
        <f>HYPERLINK("https://stackoverflow.com/q/43535377", "43535377")</f>
        <v/>
      </c>
      <c r="B97" t="n">
        <v>0.2337301587301587</v>
      </c>
    </row>
    <row r="98">
      <c r="A98">
        <f>HYPERLINK("https://stackoverflow.com/q/43655581", "43655581")</f>
        <v/>
      </c>
      <c r="B98" t="n">
        <v>0.2314118629908104</v>
      </c>
    </row>
    <row r="99">
      <c r="A99">
        <f>HYPERLINK("https://stackoverflow.com/q/43733425", "43733425")</f>
        <v/>
      </c>
      <c r="B99" t="n">
        <v>0.2543805400948259</v>
      </c>
    </row>
    <row r="100">
      <c r="A100">
        <f>HYPERLINK("https://stackoverflow.com/q/43737787", "43737787")</f>
        <v/>
      </c>
      <c r="B100" t="n">
        <v>0.3239141810570383</v>
      </c>
    </row>
    <row r="101">
      <c r="A101">
        <f>HYPERLINK("https://stackoverflow.com/q/43937563", "43937563")</f>
        <v/>
      </c>
      <c r="B101" t="n">
        <v>0.2152380952380953</v>
      </c>
    </row>
    <row r="102">
      <c r="A102">
        <f>HYPERLINK("https://stackoverflow.com/q/44106979", "44106979")</f>
        <v/>
      </c>
      <c r="B102" t="n">
        <v>0.1862117981520967</v>
      </c>
    </row>
    <row r="103">
      <c r="A103">
        <f>HYPERLINK("https://stackoverflow.com/q/44131065", "44131065")</f>
        <v/>
      </c>
      <c r="B103" t="n">
        <v>0.2263184843830005</v>
      </c>
    </row>
    <row r="104">
      <c r="A104">
        <f>HYPERLINK("https://stackoverflow.com/q/44394501", "44394501")</f>
        <v/>
      </c>
      <c r="B104" t="n">
        <v>0.1945036721156125</v>
      </c>
    </row>
    <row r="105">
      <c r="A105">
        <f>HYPERLINK("https://stackoverflow.com/q/44418891", "44418891")</f>
        <v/>
      </c>
      <c r="B105" t="n">
        <v>0.2183288409703504</v>
      </c>
    </row>
    <row r="106">
      <c r="A106">
        <f>HYPERLINK("https://stackoverflow.com/q/44497664", "44497664")</f>
        <v/>
      </c>
      <c r="B106" t="n">
        <v>0.4428571428571429</v>
      </c>
    </row>
    <row r="107">
      <c r="A107">
        <f>HYPERLINK("https://stackoverflow.com/q/44535351", "44535351")</f>
        <v/>
      </c>
      <c r="B107" t="n">
        <v>0.2131996658312448</v>
      </c>
    </row>
    <row r="108">
      <c r="A108">
        <f>HYPERLINK("https://stackoverflow.com/q/44694808", "44694808")</f>
        <v/>
      </c>
      <c r="B108" t="n">
        <v>0.3115343915343915</v>
      </c>
    </row>
    <row r="109">
      <c r="A109">
        <f>HYPERLINK("https://stackoverflow.com/q/45101901", "45101901")</f>
        <v/>
      </c>
      <c r="B109" t="n">
        <v>0.1719128329297821</v>
      </c>
    </row>
    <row r="110">
      <c r="A110">
        <f>HYPERLINK("https://stackoverflow.com/q/45133010", "45133010")</f>
        <v/>
      </c>
      <c r="B110" t="n">
        <v>0.2366071428571429</v>
      </c>
    </row>
    <row r="111">
      <c r="A111">
        <f>HYPERLINK("https://stackoverflow.com/q/45209796", "45209796")</f>
        <v/>
      </c>
      <c r="B111" t="n">
        <v>0.213524679278104</v>
      </c>
    </row>
    <row r="112">
      <c r="A112">
        <f>HYPERLINK("https://stackoverflow.com/q/45334821", "45334821")</f>
        <v/>
      </c>
      <c r="B112" t="n">
        <v>0.3472706155632985</v>
      </c>
    </row>
    <row r="113">
      <c r="A113">
        <f>HYPERLINK("https://stackoverflow.com/q/45473657", "45473657")</f>
        <v/>
      </c>
      <c r="B113" t="n">
        <v>0.2364718614718615</v>
      </c>
    </row>
    <row r="114">
      <c r="A114">
        <f>HYPERLINK("https://stackoverflow.com/q/45827341", "45827341")</f>
        <v/>
      </c>
      <c r="B114" t="n">
        <v>0.2624223602484472</v>
      </c>
    </row>
    <row r="115">
      <c r="A115">
        <f>HYPERLINK("https://stackoverflow.com/q/45834435", "45834435")</f>
        <v/>
      </c>
      <c r="B115" t="n">
        <v>0.3194953194953196</v>
      </c>
    </row>
    <row r="116">
      <c r="A116">
        <f>HYPERLINK("https://stackoverflow.com/q/45874369", "45874369")</f>
        <v/>
      </c>
      <c r="B116" t="n">
        <v>0.1726190476190476</v>
      </c>
    </row>
    <row r="117">
      <c r="A117">
        <f>HYPERLINK("https://stackoverflow.com/q/45921253", "45921253")</f>
        <v/>
      </c>
      <c r="B117" t="n">
        <v>0.2551892551892552</v>
      </c>
    </row>
    <row r="118">
      <c r="A118">
        <f>HYPERLINK("https://stackoverflow.com/q/45931378", "45931378")</f>
        <v/>
      </c>
      <c r="B118" t="n">
        <v>0.1938075641779346</v>
      </c>
    </row>
    <row r="119">
      <c r="A119">
        <f>HYPERLINK("https://stackoverflow.com/q/45941854", "45941854")</f>
        <v/>
      </c>
      <c r="B119" t="n">
        <v>0.2782186948853616</v>
      </c>
    </row>
    <row r="120">
      <c r="A120">
        <f>HYPERLINK("https://stackoverflow.com/q/45967361", "45967361")</f>
        <v/>
      </c>
      <c r="B120" t="n">
        <v>0.2845446950710109</v>
      </c>
    </row>
    <row r="121">
      <c r="A121">
        <f>HYPERLINK("https://stackoverflow.com/q/45980951", "45980951")</f>
        <v/>
      </c>
      <c r="B121" t="n">
        <v>0.2331617331617332</v>
      </c>
    </row>
    <row r="122">
      <c r="A122">
        <f>HYPERLINK("https://stackoverflow.com/q/46016491", "46016491")</f>
        <v/>
      </c>
      <c r="B122" t="n">
        <v>0.2450508293204923</v>
      </c>
    </row>
    <row r="123">
      <c r="A123">
        <f>HYPERLINK("https://stackoverflow.com/q/46038130", "46038130")</f>
        <v/>
      </c>
      <c r="B123" t="n">
        <v>0.2168772270813087</v>
      </c>
    </row>
    <row r="124">
      <c r="A124">
        <f>HYPERLINK("https://stackoverflow.com/q/46057517", "46057517")</f>
        <v/>
      </c>
      <c r="B124" t="n">
        <v>0.2712301587301588</v>
      </c>
    </row>
    <row r="125">
      <c r="A125">
        <f>HYPERLINK("https://stackoverflow.com/q/46058660", "46058660")</f>
        <v/>
      </c>
      <c r="B125" t="n">
        <v>0.2226890756302521</v>
      </c>
    </row>
    <row r="126">
      <c r="A126">
        <f>HYPERLINK("https://stackoverflow.com/q/46067552", "46067552")</f>
        <v/>
      </c>
      <c r="B126" t="n">
        <v>0.2670634920634921</v>
      </c>
    </row>
    <row r="127">
      <c r="A127">
        <f>HYPERLINK("https://stackoverflow.com/q/46171283", "46171283")</f>
        <v/>
      </c>
      <c r="B127" t="n">
        <v>0.1986271986271986</v>
      </c>
    </row>
    <row r="128">
      <c r="A128">
        <f>HYPERLINK("https://stackoverflow.com/q/46514457", "46514457")</f>
        <v/>
      </c>
      <c r="B128" t="n">
        <v>0.226605069888652</v>
      </c>
    </row>
    <row r="129">
      <c r="A129">
        <f>HYPERLINK("https://stackoverflow.com/q/46669690", "46669690")</f>
        <v/>
      </c>
      <c r="B129" t="n">
        <v>0.1907166907166907</v>
      </c>
    </row>
    <row r="130">
      <c r="A130">
        <f>HYPERLINK("https://stackoverflow.com/q/46684369", "46684369")</f>
        <v/>
      </c>
      <c r="B130" t="n">
        <v>0.2227602905569007</v>
      </c>
    </row>
    <row r="131">
      <c r="A131">
        <f>HYPERLINK("https://stackoverflow.com/q/46733068", "46733068")</f>
        <v/>
      </c>
      <c r="B131" t="n">
        <v>0.2767602767602768</v>
      </c>
    </row>
    <row r="132">
      <c r="A132">
        <f>HYPERLINK("https://stackoverflow.com/q/46738962", "46738962")</f>
        <v/>
      </c>
      <c r="B132" t="n">
        <v>0.24522659305268</v>
      </c>
    </row>
    <row r="133">
      <c r="A133">
        <f>HYPERLINK("https://stackoverflow.com/q/46779664", "46779664")</f>
        <v/>
      </c>
      <c r="B133" t="n">
        <v>0.2149242838898011</v>
      </c>
    </row>
    <row r="134">
      <c r="A134">
        <f>HYPERLINK("https://stackoverflow.com/q/46798556", "46798556")</f>
        <v/>
      </c>
      <c r="B134" t="n">
        <v>0.2468368990108121</v>
      </c>
    </row>
    <row r="135">
      <c r="A135">
        <f>HYPERLINK("https://stackoverflow.com/q/46978495", "46978495")</f>
        <v/>
      </c>
      <c r="B135" t="n">
        <v>0.2049689440993789</v>
      </c>
    </row>
    <row r="136">
      <c r="A136">
        <f>HYPERLINK("https://stackoverflow.com/q/47013133", "47013133")</f>
        <v/>
      </c>
      <c r="B136" t="n">
        <v>0.2165286404416839</v>
      </c>
    </row>
    <row r="137">
      <c r="A137">
        <f>HYPERLINK("https://stackoverflow.com/q/47104623", "47104623")</f>
        <v/>
      </c>
      <c r="B137" t="n">
        <v>0.3196496989600439</v>
      </c>
    </row>
    <row r="138">
      <c r="A138">
        <f>HYPERLINK("https://stackoverflow.com/q/47194805", "47194805")</f>
        <v/>
      </c>
      <c r="B138" t="n">
        <v>0.2085593731163352</v>
      </c>
    </row>
    <row r="139">
      <c r="A139">
        <f>HYPERLINK("https://stackoverflow.com/q/47236477", "47236477")</f>
        <v/>
      </c>
      <c r="B139" t="n">
        <v>0.2054770626199197</v>
      </c>
    </row>
    <row r="140">
      <c r="A140">
        <f>HYPERLINK("https://stackoverflow.com/q/47254010", "47254010")</f>
        <v/>
      </c>
      <c r="B140" t="n">
        <v>0.3009203681472589</v>
      </c>
    </row>
    <row r="141">
      <c r="A141">
        <f>HYPERLINK("https://stackoverflow.com/q/47258597", "47258597")</f>
        <v/>
      </c>
      <c r="B141" t="n">
        <v>0.2375145180023229</v>
      </c>
    </row>
    <row r="142">
      <c r="A142">
        <f>HYPERLINK("https://stackoverflow.com/q/47258899", "47258899")</f>
        <v/>
      </c>
      <c r="B142" t="n">
        <v>0.219047619047619</v>
      </c>
    </row>
    <row r="143">
      <c r="A143">
        <f>HYPERLINK("https://stackoverflow.com/q/47293778", "47293778")</f>
        <v/>
      </c>
      <c r="B143" t="n">
        <v>0.2572751322751323</v>
      </c>
    </row>
    <row r="144">
      <c r="A144">
        <f>HYPERLINK("https://stackoverflow.com/q/47564757", "47564757")</f>
        <v/>
      </c>
      <c r="B144" t="n">
        <v>0.3072562358276645</v>
      </c>
    </row>
    <row r="145">
      <c r="A145">
        <f>HYPERLINK("https://stackoverflow.com/q/47617463", "47617463")</f>
        <v/>
      </c>
      <c r="B145" t="n">
        <v>0.2150467492933247</v>
      </c>
    </row>
    <row r="146">
      <c r="A146">
        <f>HYPERLINK("https://stackoverflow.com/q/47732539", "47732539")</f>
        <v/>
      </c>
      <c r="B146" t="n">
        <v>0.3905562224889957</v>
      </c>
    </row>
    <row r="147">
      <c r="A147">
        <f>HYPERLINK("https://stackoverflow.com/q/47762700", "47762700")</f>
        <v/>
      </c>
      <c r="B147" t="n">
        <v>0.2351190476190476</v>
      </c>
    </row>
    <row r="148">
      <c r="A148">
        <f>HYPERLINK("https://stackoverflow.com/q/47800766", "47800766")</f>
        <v/>
      </c>
      <c r="B148" t="n">
        <v>0.3112124282337049</v>
      </c>
    </row>
    <row r="149">
      <c r="A149">
        <f>HYPERLINK("https://stackoverflow.com/q/47820964", "47820964")</f>
        <v/>
      </c>
      <c r="B149" t="n">
        <v>0.2445620223398002</v>
      </c>
    </row>
    <row r="150">
      <c r="A150">
        <f>HYPERLINK("https://stackoverflow.com/q/48001643", "48001643")</f>
        <v/>
      </c>
      <c r="B150" t="n">
        <v>0.281926406926407</v>
      </c>
    </row>
    <row r="151">
      <c r="A151">
        <f>HYPERLINK("https://stackoverflow.com/q/48091397", "48091397")</f>
        <v/>
      </c>
      <c r="B151" t="n">
        <v>0.2275910364145658</v>
      </c>
    </row>
    <row r="152">
      <c r="A152">
        <f>HYPERLINK("https://stackoverflow.com/q/48168891", "48168891")</f>
        <v/>
      </c>
      <c r="B152" t="n">
        <v>0.2637529897803871</v>
      </c>
    </row>
    <row r="153">
      <c r="A153">
        <f>HYPERLINK("https://stackoverflow.com/q/48185677", "48185677")</f>
        <v/>
      </c>
      <c r="B153" t="n">
        <v>0.1857142857142857</v>
      </c>
    </row>
    <row r="154">
      <c r="A154">
        <f>HYPERLINK("https://stackoverflow.com/q/48439782", "48439782")</f>
        <v/>
      </c>
      <c r="B154" t="n">
        <v>0.3147392290249433</v>
      </c>
    </row>
    <row r="155">
      <c r="A155">
        <f>HYPERLINK("https://stackoverflow.com/q/48875608", "48875608")</f>
        <v/>
      </c>
      <c r="B155" t="n">
        <v>0.2086640211640212</v>
      </c>
    </row>
    <row r="156">
      <c r="A156">
        <f>HYPERLINK("https://stackoverflow.com/q/48952883", "48952883")</f>
        <v/>
      </c>
      <c r="B156" t="n">
        <v>0.2038754895897754</v>
      </c>
    </row>
    <row r="157">
      <c r="A157">
        <f>HYPERLINK("https://stackoverflow.com/q/49143658", "49143658")</f>
        <v/>
      </c>
      <c r="B157" t="n">
        <v>0.157312925170068</v>
      </c>
    </row>
    <row r="158">
      <c r="A158">
        <f>HYPERLINK("https://stackoverflow.com/q/49229199", "49229199")</f>
        <v/>
      </c>
      <c r="B158" t="n">
        <v>0.2153439153439153</v>
      </c>
    </row>
    <row r="159">
      <c r="A159">
        <f>HYPERLINK("https://stackoverflow.com/q/49242888", "49242888")</f>
        <v/>
      </c>
      <c r="B159" t="n">
        <v>0.2224702380952381</v>
      </c>
    </row>
    <row r="160">
      <c r="A160">
        <f>HYPERLINK("https://stackoverflow.com/q/49263074", "49263074")</f>
        <v/>
      </c>
      <c r="B160" t="n">
        <v>0.360590027256694</v>
      </c>
    </row>
    <row r="161">
      <c r="A161">
        <f>HYPERLINK("https://stackoverflow.com/q/49400625", "49400625")</f>
        <v/>
      </c>
      <c r="B161" t="n">
        <v>0.219047619047619</v>
      </c>
    </row>
    <row r="162">
      <c r="A162">
        <f>HYPERLINK("https://stackoverflow.com/q/49493225", "49493225")</f>
        <v/>
      </c>
      <c r="B162" t="n">
        <v>0.2477084730605858</v>
      </c>
    </row>
    <row r="163">
      <c r="A163">
        <f>HYPERLINK("https://stackoverflow.com/q/49544447", "49544447")</f>
        <v/>
      </c>
      <c r="B163" t="n">
        <v>0.2571428571428572</v>
      </c>
    </row>
    <row r="164">
      <c r="A164">
        <f>HYPERLINK("https://stackoverflow.com/q/49644610", "49644610")</f>
        <v/>
      </c>
      <c r="B164" t="n">
        <v>0.2793650793650794</v>
      </c>
    </row>
    <row r="165">
      <c r="A165">
        <f>HYPERLINK("https://stackoverflow.com/q/49701465", "49701465")</f>
        <v/>
      </c>
      <c r="B165" t="n">
        <v>0.2465728715728716</v>
      </c>
    </row>
    <row r="166">
      <c r="A166">
        <f>HYPERLINK("https://stackoverflow.com/q/49740870", "49740870")</f>
        <v/>
      </c>
      <c r="B166" t="n">
        <v>0.1851106639839034</v>
      </c>
    </row>
    <row r="167">
      <c r="A167">
        <f>HYPERLINK("https://stackoverflow.com/q/49803583", "49803583")</f>
        <v/>
      </c>
      <c r="B167" t="n">
        <v>0.2497753818508535</v>
      </c>
    </row>
    <row r="168">
      <c r="A168">
        <f>HYPERLINK("https://stackoverflow.com/q/49838965", "49838965")</f>
        <v/>
      </c>
      <c r="B168" t="n">
        <v>0.2529657477025898</v>
      </c>
    </row>
    <row r="169">
      <c r="A169">
        <f>HYPERLINK("https://stackoverflow.com/q/49925236", "49925236")</f>
        <v/>
      </c>
      <c r="B169" t="n">
        <v>0.2298495155638013</v>
      </c>
    </row>
    <row r="170">
      <c r="A170">
        <f>HYPERLINK("https://stackoverflow.com/q/49929362", "49929362")</f>
        <v/>
      </c>
      <c r="B170" t="n">
        <v>0.286967418546366</v>
      </c>
    </row>
    <row r="171">
      <c r="A171">
        <f>HYPERLINK("https://stackoverflow.com/q/50018204", "50018204")</f>
        <v/>
      </c>
      <c r="B171" t="n">
        <v>0.1990632318501171</v>
      </c>
    </row>
    <row r="172">
      <c r="A172">
        <f>HYPERLINK("https://stackoverflow.com/q/50116681", "50116681")</f>
        <v/>
      </c>
      <c r="B172" t="n">
        <v>0.2658312447786133</v>
      </c>
    </row>
    <row r="173">
      <c r="A173">
        <f>HYPERLINK("https://stackoverflow.com/q/50121723", "50121723")</f>
        <v/>
      </c>
      <c r="B173" t="n">
        <v>0.2393998695368559</v>
      </c>
    </row>
    <row r="174">
      <c r="A174">
        <f>HYPERLINK("https://stackoverflow.com/q/50128461", "50128461")</f>
        <v/>
      </c>
      <c r="B174" t="n">
        <v>0.1822991822991823</v>
      </c>
    </row>
    <row r="175">
      <c r="A175">
        <f>HYPERLINK("https://stackoverflow.com/q/50152309", "50152309")</f>
        <v/>
      </c>
      <c r="B175" t="n">
        <v>0.189033189033189</v>
      </c>
    </row>
    <row r="176">
      <c r="A176">
        <f>HYPERLINK("https://stackoverflow.com/q/50156366", "50156366")</f>
        <v/>
      </c>
      <c r="B176" t="n">
        <v>0.2169312169312169</v>
      </c>
    </row>
    <row r="177">
      <c r="A177">
        <f>HYPERLINK("https://stackoverflow.com/q/50168257", "50168257")</f>
        <v/>
      </c>
      <c r="B177" t="n">
        <v>0.2670899470899472</v>
      </c>
    </row>
    <row r="178">
      <c r="A178">
        <f>HYPERLINK("https://stackoverflow.com/q/50191802", "50191802")</f>
        <v/>
      </c>
      <c r="B178" t="n">
        <v>0.2023250614799911</v>
      </c>
    </row>
    <row r="179">
      <c r="A179">
        <f>HYPERLINK("https://stackoverflow.com/q/50218500", "50218500")</f>
        <v/>
      </c>
      <c r="B179" t="n">
        <v>0.2367538564721663</v>
      </c>
    </row>
    <row r="180">
      <c r="A180">
        <f>HYPERLINK("https://stackoverflow.com/q/50450644", "50450644")</f>
        <v/>
      </c>
      <c r="B180" t="n">
        <v>0.1963241436925648</v>
      </c>
    </row>
    <row r="181">
      <c r="A181">
        <f>HYPERLINK("https://stackoverflow.com/q/50584594", "50584594")</f>
        <v/>
      </c>
      <c r="B181" t="n">
        <v>0.298210064167511</v>
      </c>
    </row>
    <row r="182">
      <c r="A182">
        <f>HYPERLINK("https://stackoverflow.com/q/50633830", "50633830")</f>
        <v/>
      </c>
      <c r="B182" t="n">
        <v>0.2446886446886448</v>
      </c>
    </row>
    <row r="183">
      <c r="A183">
        <f>HYPERLINK("https://stackoverflow.com/q/50636935", "50636935")</f>
        <v/>
      </c>
      <c r="B183" t="n">
        <v>0.2459132906894101</v>
      </c>
    </row>
    <row r="184">
      <c r="A184">
        <f>HYPERLINK("https://stackoverflow.com/q/50674560", "50674560")</f>
        <v/>
      </c>
      <c r="B184" t="n">
        <v>0.1686507936507937</v>
      </c>
    </row>
    <row r="185">
      <c r="A185">
        <f>HYPERLINK("https://stackoverflow.com/q/50757567", "50757567")</f>
        <v/>
      </c>
      <c r="B185" t="n">
        <v>0.3070899470899471</v>
      </c>
    </row>
    <row r="186">
      <c r="A186">
        <f>HYPERLINK("https://stackoverflow.com/q/50846243", "50846243")</f>
        <v/>
      </c>
      <c r="B186" t="n">
        <v>0.3381370091896408</v>
      </c>
    </row>
    <row r="187">
      <c r="A187">
        <f>HYPERLINK("https://stackoverflow.com/q/50872515", "50872515")</f>
        <v/>
      </c>
      <c r="B187" t="n">
        <v>0.2595799262465929</v>
      </c>
    </row>
    <row r="188">
      <c r="A188">
        <f>HYPERLINK("https://stackoverflow.com/q/50936643", "50936643")</f>
        <v/>
      </c>
      <c r="B188" t="n">
        <v>0.352504638218924</v>
      </c>
    </row>
    <row r="189">
      <c r="A189">
        <f>HYPERLINK("https://stackoverflow.com/q/50945866", "50945866")</f>
        <v/>
      </c>
      <c r="B189" t="n">
        <v>0.2378777995216352</v>
      </c>
    </row>
    <row r="190">
      <c r="A190">
        <f>HYPERLINK("https://stackoverflow.com/q/51050661", "51050661")</f>
        <v/>
      </c>
      <c r="B190" t="n">
        <v>0.2154566744730679</v>
      </c>
    </row>
    <row r="191">
      <c r="A191">
        <f>HYPERLINK("https://stackoverflow.com/q/51072576", "51072576")</f>
        <v/>
      </c>
      <c r="B191" t="n">
        <v>0.4128214593330874</v>
      </c>
    </row>
    <row r="192">
      <c r="A192">
        <f>HYPERLINK("https://stackoverflow.com/q/51092787", "51092787")</f>
        <v/>
      </c>
      <c r="B192" t="n">
        <v>0.308994708994709</v>
      </c>
    </row>
    <row r="193">
      <c r="A193">
        <f>HYPERLINK("https://stackoverflow.com/q/51105842", "51105842")</f>
        <v/>
      </c>
      <c r="B193" t="n">
        <v>0.2351271131758936</v>
      </c>
    </row>
    <row r="194">
      <c r="A194">
        <f>HYPERLINK("https://stackoverflow.com/q/51157469", "51157469")</f>
        <v/>
      </c>
      <c r="B194" t="n">
        <v>0.2368032484311554</v>
      </c>
    </row>
    <row r="195">
      <c r="A195">
        <f>HYPERLINK("https://stackoverflow.com/q/51162737", "51162737")</f>
        <v/>
      </c>
      <c r="B195" t="n">
        <v>0.2031317031317031</v>
      </c>
    </row>
    <row r="196">
      <c r="A196">
        <f>HYPERLINK("https://stackoverflow.com/q/51257658", "51257658")</f>
        <v/>
      </c>
      <c r="B196" t="n">
        <v>0.2253576327650402</v>
      </c>
    </row>
    <row r="197">
      <c r="A197">
        <f>HYPERLINK("https://stackoverflow.com/q/51303561", "51303561")</f>
        <v/>
      </c>
      <c r="B197" t="n">
        <v>0.1715015508118957</v>
      </c>
    </row>
    <row r="198">
      <c r="A198">
        <f>HYPERLINK("https://stackoverflow.com/q/51351353", "51351353")</f>
        <v/>
      </c>
      <c r="B198" t="n">
        <v>0.2175824175824176</v>
      </c>
    </row>
    <row r="199">
      <c r="A199">
        <f>HYPERLINK("https://stackoverflow.com/q/51384016", "51384016")</f>
        <v/>
      </c>
      <c r="B199" t="n">
        <v>0.3302303377491349</v>
      </c>
    </row>
    <row r="200">
      <c r="A200">
        <f>HYPERLINK("https://stackoverflow.com/q/51398947", "51398947")</f>
        <v/>
      </c>
      <c r="B200" t="n">
        <v>0.1746031746031746</v>
      </c>
    </row>
    <row r="201">
      <c r="A201">
        <f>HYPERLINK("https://stackoverflow.com/q/51429292", "51429292")</f>
        <v/>
      </c>
      <c r="B201" t="n">
        <v>0.2165286404416839</v>
      </c>
    </row>
    <row r="202">
      <c r="A202">
        <f>HYPERLINK("https://stackoverflow.com/q/51443599", "51443599")</f>
        <v/>
      </c>
      <c r="B202" t="n">
        <v>0.2349206349206349</v>
      </c>
    </row>
    <row r="203">
      <c r="A203">
        <f>HYPERLINK("https://stackoverflow.com/q/51525766", "51525766")</f>
        <v/>
      </c>
      <c r="B203" t="n">
        <v>0.235978835978836</v>
      </c>
    </row>
    <row r="204">
      <c r="A204">
        <f>HYPERLINK("https://stackoverflow.com/q/51655129", "51655129")</f>
        <v/>
      </c>
      <c r="B204" t="n">
        <v>0.1794584500466854</v>
      </c>
    </row>
    <row r="205">
      <c r="A205">
        <f>HYPERLINK("https://stackoverflow.com/q/51656823", "51656823")</f>
        <v/>
      </c>
      <c r="B205" t="n">
        <v>0.1717408274785324</v>
      </c>
    </row>
    <row r="206">
      <c r="A206">
        <f>HYPERLINK("https://stackoverflow.com/q/51730232", "51730232")</f>
        <v/>
      </c>
      <c r="B206" t="n">
        <v>0.2127787823990356</v>
      </c>
    </row>
    <row r="207">
      <c r="A207">
        <f>HYPERLINK("https://stackoverflow.com/q/51769448", "51769448")</f>
        <v/>
      </c>
      <c r="B207" t="n">
        <v>0.1974603174603175</v>
      </c>
    </row>
    <row r="208">
      <c r="A208">
        <f>HYPERLINK("https://stackoverflow.com/q/51875348", "51875348")</f>
        <v/>
      </c>
      <c r="B208" t="n">
        <v>0.2214040255277369</v>
      </c>
    </row>
    <row r="209">
      <c r="A209">
        <f>HYPERLINK("https://stackoverflow.com/q/51876478", "51876478")</f>
        <v/>
      </c>
      <c r="B209" t="n">
        <v>0.2994317068391143</v>
      </c>
    </row>
    <row r="210">
      <c r="A210">
        <f>HYPERLINK("https://stackoverflow.com/q/51888709", "51888709")</f>
        <v/>
      </c>
      <c r="B210" t="n">
        <v>0.2009894867037725</v>
      </c>
    </row>
    <row r="211">
      <c r="A211">
        <f>HYPERLINK("https://stackoverflow.com/q/51980747", "51980747")</f>
        <v/>
      </c>
      <c r="B211" t="n">
        <v>0.2416457811194654</v>
      </c>
    </row>
    <row r="212">
      <c r="A212">
        <f>HYPERLINK("https://stackoverflow.com/q/52085701", "52085701")</f>
        <v/>
      </c>
      <c r="B212" t="n">
        <v>0.2028478057889822</v>
      </c>
    </row>
    <row r="213">
      <c r="A213">
        <f>HYPERLINK("https://stackoverflow.com/q/52098303", "52098303")</f>
        <v/>
      </c>
      <c r="B213" t="n">
        <v>0.3805155089558759</v>
      </c>
    </row>
    <row r="214">
      <c r="A214">
        <f>HYPERLINK("https://stackoverflow.com/q/52133532", "52133532")</f>
        <v/>
      </c>
      <c r="B214" t="n">
        <v>0.2225829725829726</v>
      </c>
    </row>
    <row r="215">
      <c r="A215">
        <f>HYPERLINK("https://stackoverflow.com/q/52144934", "52144934")</f>
        <v/>
      </c>
      <c r="B215" t="n">
        <v>0.2079831932773109</v>
      </c>
    </row>
    <row r="216">
      <c r="A216">
        <f>HYPERLINK("https://stackoverflow.com/q/52201545", "52201545")</f>
        <v/>
      </c>
      <c r="B216" t="n">
        <v>0.3096388313779618</v>
      </c>
    </row>
    <row r="217">
      <c r="A217">
        <f>HYPERLINK("https://stackoverflow.com/q/52299979", "52299979")</f>
        <v/>
      </c>
      <c r="B217" t="n">
        <v>0.2655122655122656</v>
      </c>
    </row>
    <row r="218">
      <c r="A218">
        <f>HYPERLINK("https://stackoverflow.com/q/52425738", "52425738")</f>
        <v/>
      </c>
      <c r="B218" t="n">
        <v>0.1969174143087186</v>
      </c>
    </row>
    <row r="219">
      <c r="A219">
        <f>HYPERLINK("https://stackoverflow.com/q/52498140", "52498140")</f>
        <v/>
      </c>
      <c r="B219" t="n">
        <v>0.2155067155067155</v>
      </c>
    </row>
    <row r="220">
      <c r="A220">
        <f>HYPERLINK("https://stackoverflow.com/q/52670156", "52670156")</f>
        <v/>
      </c>
      <c r="B220" t="n">
        <v>0.3125342090859333</v>
      </c>
    </row>
    <row r="221">
      <c r="A221">
        <f>HYPERLINK("https://stackoverflow.com/q/52684091", "52684091")</f>
        <v/>
      </c>
      <c r="B221" t="n">
        <v>0.3129653041157467</v>
      </c>
    </row>
    <row r="222">
      <c r="A222">
        <f>HYPERLINK("https://stackoverflow.com/q/52720455", "52720455")</f>
        <v/>
      </c>
      <c r="B222" t="n">
        <v>0.2506265664160401</v>
      </c>
    </row>
    <row r="223">
      <c r="A223">
        <f>HYPERLINK("https://stackoverflow.com/q/52744026", "52744026")</f>
        <v/>
      </c>
      <c r="B223" t="n">
        <v>0.1971696309045707</v>
      </c>
    </row>
    <row r="224">
      <c r="A224">
        <f>HYPERLINK("https://stackoverflow.com/q/52764400", "52764400")</f>
        <v/>
      </c>
      <c r="B224" t="n">
        <v>0.2476190476190477</v>
      </c>
    </row>
    <row r="225">
      <c r="A225">
        <f>HYPERLINK("https://stackoverflow.com/q/52805378", "52805378")</f>
        <v/>
      </c>
      <c r="B225" t="n">
        <v>0.2110904968047826</v>
      </c>
    </row>
    <row r="226">
      <c r="A226">
        <f>HYPERLINK("https://stackoverflow.com/q/52838421", "52838421")</f>
        <v/>
      </c>
      <c r="B226" t="n">
        <v>0.3360641747738523</v>
      </c>
    </row>
    <row r="227">
      <c r="A227">
        <f>HYPERLINK("https://stackoverflow.com/q/52843956", "52843956")</f>
        <v/>
      </c>
      <c r="B227" t="n">
        <v>0.2892416225749559</v>
      </c>
    </row>
    <row r="228">
      <c r="A228">
        <f>HYPERLINK("https://stackoverflow.com/q/52953534", "52953534")</f>
        <v/>
      </c>
      <c r="B228" t="n">
        <v>0.2404232804232805</v>
      </c>
    </row>
    <row r="229">
      <c r="A229">
        <f>HYPERLINK("https://stackoverflow.com/q/52975602", "52975602")</f>
        <v/>
      </c>
      <c r="B229" t="n">
        <v>0.3027327769595811</v>
      </c>
    </row>
    <row r="230">
      <c r="A230">
        <f>HYPERLINK("https://stackoverflow.com/q/53082622", "53082622")</f>
        <v/>
      </c>
      <c r="B230" t="n">
        <v>0.23216011042098</v>
      </c>
    </row>
    <row r="231">
      <c r="A231">
        <f>HYPERLINK("https://stackoverflow.com/q/53232272", "53232272")</f>
        <v/>
      </c>
      <c r="B231" t="n">
        <v>0.2468457468457469</v>
      </c>
    </row>
    <row r="232">
      <c r="A232">
        <f>HYPERLINK("https://stackoverflow.com/q/53478159", "53478159")</f>
        <v/>
      </c>
      <c r="B232" t="n">
        <v>0.5047905047905049</v>
      </c>
    </row>
    <row r="233">
      <c r="A233">
        <f>HYPERLINK("https://stackoverflow.com/q/53503894", "53503894")</f>
        <v/>
      </c>
      <c r="B233" t="n">
        <v>0.2138398430533262</v>
      </c>
    </row>
    <row r="234">
      <c r="A234">
        <f>HYPERLINK("https://stackoverflow.com/q/53528663", "53528663")</f>
        <v/>
      </c>
      <c r="B234" t="n">
        <v>0.2078306878306878</v>
      </c>
    </row>
    <row r="235">
      <c r="A235">
        <f>HYPERLINK("https://stackoverflow.com/q/53701218", "53701218")</f>
        <v/>
      </c>
      <c r="B235" t="n">
        <v>0.231308948700253</v>
      </c>
    </row>
    <row r="236">
      <c r="A236">
        <f>HYPERLINK("https://stackoverflow.com/q/53751429", "53751429")</f>
        <v/>
      </c>
      <c r="B236" t="n">
        <v>0.1762566137566138</v>
      </c>
    </row>
    <row r="237">
      <c r="A237">
        <f>HYPERLINK("https://stackoverflow.com/q/53874059", "53874059")</f>
        <v/>
      </c>
      <c r="B237" t="n">
        <v>0.2137566137566138</v>
      </c>
    </row>
    <row r="238">
      <c r="A238">
        <f>HYPERLINK("https://stackoverflow.com/q/53930543", "53930543")</f>
        <v/>
      </c>
      <c r="B238" t="n">
        <v>0.2020358868184955</v>
      </c>
    </row>
    <row r="239">
      <c r="A239">
        <f>HYPERLINK("https://stackoverflow.com/q/53933243", "53933243")</f>
        <v/>
      </c>
      <c r="B239" t="n">
        <v>0.4300144300144301</v>
      </c>
    </row>
    <row r="240">
      <c r="A240">
        <f>HYPERLINK("https://stackoverflow.com/q/54005457", "54005457")</f>
        <v/>
      </c>
      <c r="B240" t="n">
        <v>0.2496598639455782</v>
      </c>
    </row>
    <row r="241">
      <c r="A241">
        <f>HYPERLINK("https://stackoverflow.com/q/54121067", "54121067")</f>
        <v/>
      </c>
      <c r="B241" t="n">
        <v>0.2117131910235359</v>
      </c>
    </row>
    <row r="242">
      <c r="A242">
        <f>HYPERLINK("https://stackoverflow.com/q/54161244", "54161244")</f>
        <v/>
      </c>
      <c r="B242" t="n">
        <v>0.2294973544973545</v>
      </c>
    </row>
    <row r="243">
      <c r="A243">
        <f>HYPERLINK("https://stackoverflow.com/q/54178050", "54178050")</f>
        <v/>
      </c>
      <c r="B243" t="n">
        <v>0.2337265181301879</v>
      </c>
    </row>
    <row r="244">
      <c r="A244">
        <f>HYPERLINK("https://stackoverflow.com/q/54291428", "54291428")</f>
        <v/>
      </c>
      <c r="B244" t="n">
        <v>0.2164902998236332</v>
      </c>
    </row>
    <row r="245">
      <c r="A245">
        <f>HYPERLINK("https://stackoverflow.com/q/54333889", "54333889")</f>
        <v/>
      </c>
      <c r="B245" t="n">
        <v>0.2504668534080299</v>
      </c>
    </row>
    <row r="246">
      <c r="A246">
        <f>HYPERLINK("https://stackoverflow.com/q/54346725", "54346725")</f>
        <v/>
      </c>
      <c r="B246" t="n">
        <v>0.2549515381373788</v>
      </c>
    </row>
    <row r="247">
      <c r="A247">
        <f>HYPERLINK("https://stackoverflow.com/q/54372408", "54372408")</f>
        <v/>
      </c>
      <c r="B247" t="n">
        <v>0.2372853903466149</v>
      </c>
    </row>
    <row r="248">
      <c r="A248">
        <f>HYPERLINK("https://stackoverflow.com/q/54446465", "54446465")</f>
        <v/>
      </c>
      <c r="B248" t="n">
        <v>0.2345238095238096</v>
      </c>
    </row>
    <row r="249">
      <c r="A249">
        <f>HYPERLINK("https://stackoverflow.com/q/54520497", "54520497")</f>
        <v/>
      </c>
      <c r="B249" t="n">
        <v>0.2086167800453515</v>
      </c>
    </row>
    <row r="250">
      <c r="A250">
        <f>HYPERLINK("https://stackoverflow.com/q/54622703", "54622703")</f>
        <v/>
      </c>
      <c r="B250" t="n">
        <v>0.20995670995671</v>
      </c>
    </row>
    <row r="251">
      <c r="A251">
        <f>HYPERLINK("https://stackoverflow.com/q/54741436", "54741436")</f>
        <v/>
      </c>
      <c r="B251" t="n">
        <v>0.1791076791076791</v>
      </c>
    </row>
    <row r="252">
      <c r="A252">
        <f>HYPERLINK("https://stackoverflow.com/q/54760591", "54760591")</f>
        <v/>
      </c>
      <c r="B252" t="n">
        <v>0.3467532467532468</v>
      </c>
    </row>
    <row r="253">
      <c r="A253">
        <f>HYPERLINK("https://stackoverflow.com/q/54841101", "54841101")</f>
        <v/>
      </c>
      <c r="B253" t="n">
        <v>0.164379876244283</v>
      </c>
    </row>
    <row r="254">
      <c r="A254">
        <f>HYPERLINK("https://stackoverflow.com/q/54906258", "54906258")</f>
        <v/>
      </c>
      <c r="B254" t="n">
        <v>0.1626984126984127</v>
      </c>
    </row>
    <row r="255">
      <c r="A255">
        <f>HYPERLINK("https://stackoverflow.com/q/54906295", "54906295")</f>
        <v/>
      </c>
      <c r="B255" t="n">
        <v>0.3052503052503053</v>
      </c>
    </row>
    <row r="256">
      <c r="A256">
        <f>HYPERLINK("https://stackoverflow.com/q/54925179", "54925179")</f>
        <v/>
      </c>
      <c r="B256" t="n">
        <v>0.2134920634920635</v>
      </c>
    </row>
    <row r="257">
      <c r="A257">
        <f>HYPERLINK("https://stackoverflow.com/q/54945975", "54945975")</f>
        <v/>
      </c>
      <c r="B257" t="n">
        <v>0.1888619854721549</v>
      </c>
    </row>
    <row r="258">
      <c r="A258">
        <f>HYPERLINK("https://stackoverflow.com/q/54991854", "54991854")</f>
        <v/>
      </c>
      <c r="B258" t="n">
        <v>0.2413463377318799</v>
      </c>
    </row>
    <row r="259">
      <c r="A259">
        <f>HYPERLINK("https://stackoverflow.com/q/54995158", "54995158")</f>
        <v/>
      </c>
      <c r="B259" t="n">
        <v>0.1832429174201326</v>
      </c>
    </row>
    <row r="260">
      <c r="A260">
        <f>HYPERLINK("https://stackoverflow.com/q/55009565", "55009565")</f>
        <v/>
      </c>
      <c r="B260" t="n">
        <v>0.1965510484029003</v>
      </c>
    </row>
    <row r="261">
      <c r="A261">
        <f>HYPERLINK("https://stackoverflow.com/q/55075917", "55075917")</f>
        <v/>
      </c>
      <c r="B261" t="n">
        <v>0.2158730158730159</v>
      </c>
    </row>
    <row r="262">
      <c r="A262">
        <f>HYPERLINK("https://stackoverflow.com/q/55135069", "55135069")</f>
        <v/>
      </c>
      <c r="B262" t="n">
        <v>0.2006275378368402</v>
      </c>
    </row>
    <row r="263">
      <c r="A263">
        <f>HYPERLINK("https://stackoverflow.com/q/55136468", "55136468")</f>
        <v/>
      </c>
      <c r="B263" t="n">
        <v>0.1948853615520282</v>
      </c>
    </row>
    <row r="264">
      <c r="A264">
        <f>HYPERLINK("https://stackoverflow.com/q/55161617", "55161617")</f>
        <v/>
      </c>
      <c r="B264" t="n">
        <v>0.3744268077601412</v>
      </c>
    </row>
    <row r="265">
      <c r="A265">
        <f>HYPERLINK("https://stackoverflow.com/q/55212167", "55212167")</f>
        <v/>
      </c>
      <c r="B265" t="n">
        <v>0.2206215819661198</v>
      </c>
    </row>
    <row r="266">
      <c r="A266">
        <f>HYPERLINK("https://stackoverflow.com/q/55240373", "55240373")</f>
        <v/>
      </c>
      <c r="B266" t="n">
        <v>0.3212056358123774</v>
      </c>
    </row>
    <row r="267">
      <c r="A267">
        <f>HYPERLINK("https://stackoverflow.com/q/55283256", "55283256")</f>
        <v/>
      </c>
      <c r="B267" t="n">
        <v>0.3762562224100686</v>
      </c>
    </row>
    <row r="268">
      <c r="A268">
        <f>HYPERLINK("https://stackoverflow.com/q/55299725", "55299725")</f>
        <v/>
      </c>
      <c r="B268" t="n">
        <v>0.2614956635575192</v>
      </c>
    </row>
    <row r="269">
      <c r="A269">
        <f>HYPERLINK("https://stackoverflow.com/q/55511505", "55511505")</f>
        <v/>
      </c>
      <c r="B269" t="n">
        <v>0.2356215213358071</v>
      </c>
    </row>
    <row r="270">
      <c r="A270">
        <f>HYPERLINK("https://stackoverflow.com/q/55537720", "55537720")</f>
        <v/>
      </c>
      <c r="B270" t="n">
        <v>0.2515372515372516</v>
      </c>
    </row>
    <row r="271">
      <c r="A271">
        <f>HYPERLINK("https://stackoverflow.com/q/55542723", "55542723")</f>
        <v/>
      </c>
      <c r="B271" t="n">
        <v>0.1995741385985288</v>
      </c>
    </row>
    <row r="272">
      <c r="A272">
        <f>HYPERLINK("https://stackoverflow.com/q/55559831", "55559831")</f>
        <v/>
      </c>
      <c r="B272" t="n">
        <v>0.257889822595705</v>
      </c>
    </row>
    <row r="273">
      <c r="A273">
        <f>HYPERLINK("https://stackoverflow.com/q/55594848", "55594848")</f>
        <v/>
      </c>
      <c r="B273" t="n">
        <v>0.2667814113597246</v>
      </c>
    </row>
    <row r="274">
      <c r="A274">
        <f>HYPERLINK("https://stackoverflow.com/q/55647746", "55647746")</f>
        <v/>
      </c>
      <c r="B274" t="n">
        <v>0.2398837469260005</v>
      </c>
    </row>
    <row r="275">
      <c r="A275">
        <f>HYPERLINK("https://stackoverflow.com/q/55684883", "55684883")</f>
        <v/>
      </c>
      <c r="B275" t="n">
        <v>0.2985842985842986</v>
      </c>
    </row>
    <row r="276">
      <c r="A276">
        <f>HYPERLINK("https://stackoverflow.com/q/55729338", "55729338")</f>
        <v/>
      </c>
      <c r="B276" t="n">
        <v>0.3375474083438686</v>
      </c>
    </row>
    <row r="277">
      <c r="A277">
        <f>HYPERLINK("https://stackoverflow.com/q/55745397", "55745397")</f>
        <v/>
      </c>
      <c r="B277" t="n">
        <v>0.2335600907029479</v>
      </c>
    </row>
    <row r="278">
      <c r="A278">
        <f>HYPERLINK("https://stackoverflow.com/q/55749828", "55749828")</f>
        <v/>
      </c>
      <c r="B278" t="n">
        <v>0.2673069227691076</v>
      </c>
    </row>
    <row r="279">
      <c r="A279">
        <f>HYPERLINK("https://stackoverflow.com/q/55791116", "55791116")</f>
        <v/>
      </c>
      <c r="B279" t="n">
        <v>0.5202539682539683</v>
      </c>
    </row>
    <row r="280">
      <c r="A280">
        <f>HYPERLINK("https://stackoverflow.com/q/55801290", "55801290")</f>
        <v/>
      </c>
      <c r="B280" t="n">
        <v>0.1934996220710507</v>
      </c>
    </row>
    <row r="281">
      <c r="A281">
        <f>HYPERLINK("https://stackoverflow.com/q/55805996", "55805996")</f>
        <v/>
      </c>
      <c r="B281" t="n">
        <v>0.2246642246642247</v>
      </c>
    </row>
    <row r="282">
      <c r="A282">
        <f>HYPERLINK("https://stackoverflow.com/q/55851306", "55851306")</f>
        <v/>
      </c>
      <c r="B282" t="n">
        <v>0.215969215969216</v>
      </c>
    </row>
    <row r="283">
      <c r="A283">
        <f>HYPERLINK("https://stackoverflow.com/q/55853588", "55853588")</f>
        <v/>
      </c>
      <c r="B283" t="n">
        <v>0.2225672877846791</v>
      </c>
    </row>
    <row r="284">
      <c r="A284">
        <f>HYPERLINK("https://stackoverflow.com/q/55866393", "55866393")</f>
        <v/>
      </c>
      <c r="B284" t="n">
        <v>0.2008177008177008</v>
      </c>
    </row>
    <row r="285">
      <c r="A285">
        <f>HYPERLINK("https://stackoverflow.com/q/55875490", "55875490")</f>
        <v/>
      </c>
      <c r="B285" t="n">
        <v>0.2320590207914152</v>
      </c>
    </row>
    <row r="286">
      <c r="A286">
        <f>HYPERLINK("https://stackoverflow.com/q/56043124", "56043124")</f>
        <v/>
      </c>
      <c r="B286" t="n">
        <v>0.2473650793650793</v>
      </c>
    </row>
    <row r="287">
      <c r="A287">
        <f>HYPERLINK("https://stackoverflow.com/q/56074106", "56074106")</f>
        <v/>
      </c>
      <c r="B287" t="n">
        <v>0.1768707482993197</v>
      </c>
    </row>
    <row r="288">
      <c r="A288">
        <f>HYPERLINK("https://stackoverflow.com/q/56078834", "56078834")</f>
        <v/>
      </c>
      <c r="B288" t="n">
        <v>0.2579801151229723</v>
      </c>
    </row>
    <row r="289">
      <c r="A289">
        <f>HYPERLINK("https://stackoverflow.com/q/56080699", "56080699")</f>
        <v/>
      </c>
      <c r="B289" t="n">
        <v>0.3480305702527925</v>
      </c>
    </row>
    <row r="290">
      <c r="A290">
        <f>HYPERLINK("https://stackoverflow.com/q/56104228", "56104228")</f>
        <v/>
      </c>
      <c r="B290" t="n">
        <v>0.1995277449822905</v>
      </c>
    </row>
    <row r="291">
      <c r="A291">
        <f>HYPERLINK("https://stackoverflow.com/q/56130522", "56130522")</f>
        <v/>
      </c>
      <c r="B291" t="n">
        <v>0.2826368642695173</v>
      </c>
    </row>
    <row r="292">
      <c r="A292">
        <f>HYPERLINK("https://stackoverflow.com/q/56140676", "56140676")</f>
        <v/>
      </c>
      <c r="B292" t="n">
        <v>0.2642320085929109</v>
      </c>
    </row>
    <row r="293">
      <c r="A293">
        <f>HYPERLINK("https://stackoverflow.com/q/56154215", "56154215")</f>
        <v/>
      </c>
      <c r="B293" t="n">
        <v>0.3421740004018485</v>
      </c>
    </row>
    <row r="294">
      <c r="A294">
        <f>HYPERLINK("https://stackoverflow.com/q/56159595", "56159595")</f>
        <v/>
      </c>
      <c r="B294" t="n">
        <v>0.3043240284619595</v>
      </c>
    </row>
    <row r="295">
      <c r="A295">
        <f>HYPERLINK("https://stackoverflow.com/q/56165773", "56165773")</f>
        <v/>
      </c>
      <c r="B295" t="n">
        <v>0.2655328798185941</v>
      </c>
    </row>
    <row r="296">
      <c r="A296">
        <f>HYPERLINK("https://stackoverflow.com/q/56239055", "56239055")</f>
        <v/>
      </c>
      <c r="B296" t="n">
        <v>0.3527640941434045</v>
      </c>
    </row>
    <row r="297">
      <c r="A297">
        <f>HYPERLINK("https://stackoverflow.com/q/56264042", "56264042")</f>
        <v/>
      </c>
      <c r="B297" t="n">
        <v>0.3449951409135083</v>
      </c>
    </row>
    <row r="298">
      <c r="A298">
        <f>HYPERLINK("https://stackoverflow.com/q/56284033", "56284033")</f>
        <v/>
      </c>
      <c r="B298" t="n">
        <v>0.4081181394614229</v>
      </c>
    </row>
    <row r="299">
      <c r="A299">
        <f>HYPERLINK("https://stackoverflow.com/q/56295166", "56295166")</f>
        <v/>
      </c>
      <c r="B299" t="n">
        <v>0.2588744588744589</v>
      </c>
    </row>
    <row r="300">
      <c r="A300">
        <f>HYPERLINK("https://stackoverflow.com/q/56298980", "56298980")</f>
        <v/>
      </c>
      <c r="B300" t="n">
        <v>0.2053571428571429</v>
      </c>
    </row>
    <row r="301">
      <c r="A301">
        <f>HYPERLINK("https://stackoverflow.com/q/56312879", "56312879")</f>
        <v/>
      </c>
      <c r="B301" t="n">
        <v>0.1692434549577407</v>
      </c>
    </row>
    <row r="302">
      <c r="A302">
        <f>HYPERLINK("https://stackoverflow.com/q/56349526", "56349526")</f>
        <v/>
      </c>
      <c r="B302" t="n">
        <v>0.2726321297749869</v>
      </c>
    </row>
    <row r="303">
      <c r="A303">
        <f>HYPERLINK("https://stackoverflow.com/q/56380637", "56380637")</f>
        <v/>
      </c>
      <c r="B303" t="n">
        <v>0.2234537493158183</v>
      </c>
    </row>
    <row r="304">
      <c r="A304">
        <f>HYPERLINK("https://stackoverflow.com/q/56421760", "56421760")</f>
        <v/>
      </c>
      <c r="B304" t="n">
        <v>0.2384731670445956</v>
      </c>
    </row>
    <row r="305">
      <c r="A305">
        <f>HYPERLINK("https://stackoverflow.com/q/56481283", "56481283")</f>
        <v/>
      </c>
      <c r="B305" t="n">
        <v>0.2552380952380953</v>
      </c>
    </row>
    <row r="306">
      <c r="A306">
        <f>HYPERLINK("https://stackoverflow.com/q/56542464", "56542464")</f>
        <v/>
      </c>
      <c r="B306" t="n">
        <v>0.1893424036281179</v>
      </c>
    </row>
    <row r="307">
      <c r="A307">
        <f>HYPERLINK("https://stackoverflow.com/q/56556456", "56556456")</f>
        <v/>
      </c>
      <c r="B307" t="n">
        <v>0.3314285714285715</v>
      </c>
    </row>
    <row r="308">
      <c r="A308">
        <f>HYPERLINK("https://stackoverflow.com/q/56586268", "56586268")</f>
        <v/>
      </c>
      <c r="B308" t="n">
        <v>0.2239858906525573</v>
      </c>
    </row>
    <row r="309">
      <c r="A309">
        <f>HYPERLINK("https://stackoverflow.com/q/56649946", "56649946")</f>
        <v/>
      </c>
      <c r="B309" t="n">
        <v>0.2965902410346856</v>
      </c>
    </row>
    <row r="310">
      <c r="A310">
        <f>HYPERLINK("https://stackoverflow.com/q/56650002", "56650002")</f>
        <v/>
      </c>
      <c r="B310" t="n">
        <v>0.2082044939187797</v>
      </c>
    </row>
    <row r="311">
      <c r="A311">
        <f>HYPERLINK("https://stackoverflow.com/q/56657103", "56657103")</f>
        <v/>
      </c>
      <c r="B311" t="n">
        <v>0.2820228866740495</v>
      </c>
    </row>
    <row r="312">
      <c r="A312">
        <f>HYPERLINK("https://stackoverflow.com/q/56662340", "56662340")</f>
        <v/>
      </c>
      <c r="B312" t="n">
        <v>0.2329031300993917</v>
      </c>
    </row>
    <row r="313">
      <c r="A313">
        <f>HYPERLINK("https://stackoverflow.com/q/56690282", "56690282")</f>
        <v/>
      </c>
      <c r="B313" t="n">
        <v>0.2311180882609455</v>
      </c>
    </row>
    <row r="314">
      <c r="A314">
        <f>HYPERLINK("https://stackoverflow.com/q/56716968", "56716968")</f>
        <v/>
      </c>
      <c r="B314" t="n">
        <v>0.2671957671957672</v>
      </c>
    </row>
    <row r="315">
      <c r="A315">
        <f>HYPERLINK("https://stackoverflow.com/q/56741525", "56741525")</f>
        <v/>
      </c>
      <c r="B315" t="n">
        <v>0.2106392106392107</v>
      </c>
    </row>
    <row r="316">
      <c r="A316">
        <f>HYPERLINK("https://stackoverflow.com/q/56781753", "56781753")</f>
        <v/>
      </c>
      <c r="B316" t="n">
        <v>0.215969215969216</v>
      </c>
    </row>
    <row r="317">
      <c r="A317">
        <f>HYPERLINK("https://stackoverflow.com/q/56838816", "56838816")</f>
        <v/>
      </c>
      <c r="B317" t="n">
        <v>0.1917107583774251</v>
      </c>
    </row>
    <row r="318">
      <c r="A318">
        <f>HYPERLINK("https://stackoverflow.com/q/56859374", "56859374")</f>
        <v/>
      </c>
      <c r="B318" t="n">
        <v>0.4024943310657596</v>
      </c>
    </row>
    <row r="319">
      <c r="A319">
        <f>HYPERLINK("https://stackoverflow.com/q/56860758", "56860758")</f>
        <v/>
      </c>
      <c r="B319" t="n">
        <v>0.2571428571428572</v>
      </c>
    </row>
    <row r="320">
      <c r="A320">
        <f>HYPERLINK("https://stackoverflow.com/q/56876401", "56876401")</f>
        <v/>
      </c>
      <c r="B320" t="n">
        <v>0.1912901912901913</v>
      </c>
    </row>
    <row r="321">
      <c r="A321">
        <f>HYPERLINK("https://stackoverflow.com/q/56896264", "56896264")</f>
        <v/>
      </c>
      <c r="B321" t="n">
        <v>0.2448979591836735</v>
      </c>
    </row>
    <row r="322">
      <c r="A322">
        <f>HYPERLINK("https://stackoverflow.com/q/56896965", "56896965")</f>
        <v/>
      </c>
      <c r="B322" t="n">
        <v>0.1577533577533577</v>
      </c>
    </row>
    <row r="323">
      <c r="A323">
        <f>HYPERLINK("https://stackoverflow.com/q/56915601", "56915601")</f>
        <v/>
      </c>
      <c r="B323" t="n">
        <v>0.2672532781228434</v>
      </c>
    </row>
    <row r="324">
      <c r="A324">
        <f>HYPERLINK("https://stackoverflow.com/q/56921005", "56921005")</f>
        <v/>
      </c>
      <c r="B324" t="n">
        <v>0.4791403286978508</v>
      </c>
    </row>
    <row r="325">
      <c r="A325">
        <f>HYPERLINK("https://stackoverflow.com/q/56937207", "56937207")</f>
        <v/>
      </c>
      <c r="B325" t="n">
        <v>0.1856661856661856</v>
      </c>
    </row>
    <row r="326">
      <c r="A326">
        <f>HYPERLINK("https://stackoverflow.com/q/56938161", "56938161")</f>
        <v/>
      </c>
      <c r="B326" t="n">
        <v>0.249615975422427</v>
      </c>
    </row>
    <row r="327">
      <c r="A327">
        <f>HYPERLINK("https://stackoverflow.com/q/56958772", "56958772")</f>
        <v/>
      </c>
      <c r="B327" t="n">
        <v>0.1948621553884712</v>
      </c>
    </row>
    <row r="328">
      <c r="A328">
        <f>HYPERLINK("https://stackoverflow.com/q/56970311", "56970311")</f>
        <v/>
      </c>
      <c r="B328" t="n">
        <v>0.2169312169312169</v>
      </c>
    </row>
    <row r="329">
      <c r="A329">
        <f>HYPERLINK("https://stackoverflow.com/q/56988325", "56988325")</f>
        <v/>
      </c>
      <c r="B329" t="n">
        <v>0.2445620223398002</v>
      </c>
    </row>
    <row r="330">
      <c r="A330">
        <f>HYPERLINK("https://stackoverflow.com/q/57008985", "57008985")</f>
        <v/>
      </c>
      <c r="B330" t="n">
        <v>0.2361647361647362</v>
      </c>
    </row>
    <row r="331">
      <c r="A331">
        <f>HYPERLINK("https://stackoverflow.com/q/57016969", "57016969")</f>
        <v/>
      </c>
      <c r="B331" t="n">
        <v>0.326199393615124</v>
      </c>
    </row>
    <row r="332">
      <c r="A332">
        <f>HYPERLINK("https://stackoverflow.com/q/57017120", "57017120")</f>
        <v/>
      </c>
      <c r="B332" t="n">
        <v>0.3015873015873016</v>
      </c>
    </row>
    <row r="333">
      <c r="A333">
        <f>HYPERLINK("https://stackoverflow.com/q/57034340", "57034340")</f>
        <v/>
      </c>
      <c r="B333" t="n">
        <v>0.2080200501253133</v>
      </c>
    </row>
    <row r="334">
      <c r="A334">
        <f>HYPERLINK("https://stackoverflow.com/q/57072506", "57072506")</f>
        <v/>
      </c>
      <c r="B334" t="n">
        <v>0.251015134736065</v>
      </c>
    </row>
    <row r="335">
      <c r="A335">
        <f>HYPERLINK("https://stackoverflow.com/q/57126292", "57126292")</f>
        <v/>
      </c>
      <c r="B335" t="n">
        <v>0.2293844367015099</v>
      </c>
    </row>
    <row r="336">
      <c r="A336">
        <f>HYPERLINK("https://stackoverflow.com/q/57171261", "57171261")</f>
        <v/>
      </c>
      <c r="B336" t="n">
        <v>0.2530984996738422</v>
      </c>
    </row>
    <row r="337">
      <c r="A337">
        <f>HYPERLINK("https://stackoverflow.com/q/57219620", "57219620")</f>
        <v/>
      </c>
      <c r="B337" t="n">
        <v>0.3115343915343915</v>
      </c>
    </row>
    <row r="338">
      <c r="A338">
        <f>HYPERLINK("https://stackoverflow.com/q/57235975", "57235975")</f>
        <v/>
      </c>
      <c r="B338" t="n">
        <v>0.1620971620971621</v>
      </c>
    </row>
    <row r="339">
      <c r="A339">
        <f>HYPERLINK("https://stackoverflow.com/q/57250709", "57250709")</f>
        <v/>
      </c>
      <c r="B339" t="n">
        <v>0.2340252340252341</v>
      </c>
    </row>
    <row r="340">
      <c r="A340">
        <f>HYPERLINK("https://stackoverflow.com/q/57271657", "57271657")</f>
        <v/>
      </c>
      <c r="B340" t="n">
        <v>0.2533945305029642</v>
      </c>
    </row>
    <row r="341">
      <c r="A341">
        <f>HYPERLINK("https://stackoverflow.com/q/57279450", "57279450")</f>
        <v/>
      </c>
      <c r="B341" t="n">
        <v>0.3104831676260248</v>
      </c>
    </row>
    <row r="342">
      <c r="A342">
        <f>HYPERLINK("https://stackoverflow.com/q/57297387", "57297387")</f>
        <v/>
      </c>
      <c r="B342" t="n">
        <v>0.2145191409897292</v>
      </c>
    </row>
    <row r="343">
      <c r="A343">
        <f>HYPERLINK("https://stackoverflow.com/q/57304116", "57304116")</f>
        <v/>
      </c>
      <c r="B343" t="n">
        <v>0.2117692605497484</v>
      </c>
    </row>
    <row r="344">
      <c r="A344">
        <f>HYPERLINK("https://stackoverflow.com/q/57310081", "57310081")</f>
        <v/>
      </c>
      <c r="B344" t="n">
        <v>0.2443359110025777</v>
      </c>
    </row>
    <row r="345">
      <c r="A345">
        <f>HYPERLINK("https://stackoverflow.com/q/57357758", "57357758")</f>
        <v/>
      </c>
      <c r="B345" t="n">
        <v>0.3374033374033374</v>
      </c>
    </row>
    <row r="346">
      <c r="A346">
        <f>HYPERLINK("https://stackoverflow.com/q/57363284", "57363284")</f>
        <v/>
      </c>
      <c r="B346" t="n">
        <v>0.2152450723879296</v>
      </c>
    </row>
    <row r="347">
      <c r="A347">
        <f>HYPERLINK("https://stackoverflow.com/q/57372691", "57372691")</f>
        <v/>
      </c>
      <c r="B347" t="n">
        <v>0.2227106227106227</v>
      </c>
    </row>
    <row r="348">
      <c r="A348">
        <f>HYPERLINK("https://stackoverflow.com/q/57422643", "57422643")</f>
        <v/>
      </c>
      <c r="B348" t="n">
        <v>0.1924358220654517</v>
      </c>
    </row>
    <row r="349">
      <c r="A349">
        <f>HYPERLINK("https://stackoverflow.com/q/57493498", "57493498")</f>
        <v/>
      </c>
      <c r="B349" t="n">
        <v>0.3891828336272781</v>
      </c>
    </row>
    <row r="350">
      <c r="A350">
        <f>HYPERLINK("https://stackoverflow.com/q/57516603", "57516603")</f>
        <v/>
      </c>
      <c r="B350" t="n">
        <v>0.337753666867591</v>
      </c>
    </row>
    <row r="351">
      <c r="A351">
        <f>HYPERLINK("https://stackoverflow.com/q/57528695", "57528695")</f>
        <v/>
      </c>
      <c r="B351" t="n">
        <v>0.2426108374384236</v>
      </c>
    </row>
    <row r="352">
      <c r="A352">
        <f>HYPERLINK("https://stackoverflow.com/q/57558625", "57558625")</f>
        <v/>
      </c>
      <c r="B352" t="n">
        <v>0.2622826908541194</v>
      </c>
    </row>
    <row r="353">
      <c r="A353">
        <f>HYPERLINK("https://stackoverflow.com/q/57594014", "57594014")</f>
        <v/>
      </c>
      <c r="B353" t="n">
        <v>0.2042218949435445</v>
      </c>
    </row>
    <row r="354">
      <c r="A354">
        <f>HYPERLINK("https://stackoverflow.com/q/57620833", "57620833")</f>
        <v/>
      </c>
      <c r="B354" t="n">
        <v>0.3864037197370532</v>
      </c>
    </row>
    <row r="355">
      <c r="A355">
        <f>HYPERLINK("https://stackoverflow.com/q/57623152", "57623152")</f>
        <v/>
      </c>
      <c r="B355" t="n">
        <v>0.3337351818364477</v>
      </c>
    </row>
    <row r="356">
      <c r="A356">
        <f>HYPERLINK("https://stackoverflow.com/q/57652832", "57652832")</f>
        <v/>
      </c>
      <c r="B356" t="n">
        <v>0.1851164708307566</v>
      </c>
    </row>
    <row r="357">
      <c r="A357">
        <f>HYPERLINK("https://stackoverflow.com/q/57687014", "57687014")</f>
        <v/>
      </c>
      <c r="B357" t="n">
        <v>0.1991951710261569</v>
      </c>
    </row>
    <row r="358">
      <c r="A358">
        <f>HYPERLINK("https://stackoverflow.com/q/57755093", "57755093")</f>
        <v/>
      </c>
      <c r="B358" t="n">
        <v>0.3256302521008403</v>
      </c>
    </row>
    <row r="359">
      <c r="A359">
        <f>HYPERLINK("https://stackoverflow.com/q/57879053", "57879053")</f>
        <v/>
      </c>
      <c r="B359" t="n">
        <v>0.1921233902365978</v>
      </c>
    </row>
    <row r="360">
      <c r="A360">
        <f>HYPERLINK("https://stackoverflow.com/q/57892682", "57892682")</f>
        <v/>
      </c>
      <c r="B360" t="n">
        <v>0.2852671585065951</v>
      </c>
    </row>
    <row r="361">
      <c r="A361">
        <f>HYPERLINK("https://stackoverflow.com/q/57982913", "57982913")</f>
        <v/>
      </c>
      <c r="B361" t="n">
        <v>0.3912848158131177</v>
      </c>
    </row>
    <row r="362">
      <c r="A362">
        <f>HYPERLINK("https://stackoverflow.com/q/57984097", "57984097")</f>
        <v/>
      </c>
      <c r="B362" t="n">
        <v>0.2304940755644981</v>
      </c>
    </row>
    <row r="363">
      <c r="A363">
        <f>HYPERLINK("https://stackoverflow.com/q/58018611", "58018611")</f>
        <v/>
      </c>
      <c r="B363" t="n">
        <v>0.2363117531656858</v>
      </c>
    </row>
    <row r="364">
      <c r="A364">
        <f>HYPERLINK("https://stackoverflow.com/q/58020564", "58020564")</f>
        <v/>
      </c>
      <c r="B364" t="n">
        <v>0.2977867203219316</v>
      </c>
    </row>
    <row r="365">
      <c r="A365">
        <f>HYPERLINK("https://stackoverflow.com/q/58028882", "58028882")</f>
        <v/>
      </c>
      <c r="B365" t="n">
        <v>0.330952380952381</v>
      </c>
    </row>
    <row r="366">
      <c r="A366">
        <f>HYPERLINK("https://stackoverflow.com/q/58032332", "58032332")</f>
        <v/>
      </c>
      <c r="B366" t="n">
        <v>0.3160679476468951</v>
      </c>
    </row>
    <row r="367">
      <c r="A367">
        <f>HYPERLINK("https://stackoverflow.com/q/58053093", "58053093")</f>
        <v/>
      </c>
      <c r="B367" t="n">
        <v>0.3048713738368911</v>
      </c>
    </row>
    <row r="368">
      <c r="A368">
        <f>HYPERLINK("https://stackoverflow.com/q/58072710", "58072710")</f>
        <v/>
      </c>
      <c r="B368" t="n">
        <v>0.2761522279594569</v>
      </c>
    </row>
    <row r="369">
      <c r="A369">
        <f>HYPERLINK("https://stackoverflow.com/q/58091962", "58091962")</f>
        <v/>
      </c>
      <c r="B369" t="n">
        <v>0.2822732822732824</v>
      </c>
    </row>
    <row r="370">
      <c r="A370">
        <f>HYPERLINK("https://stackoverflow.com/q/58101336", "58101336")</f>
        <v/>
      </c>
      <c r="B370" t="n">
        <v>0.2950710108604846</v>
      </c>
    </row>
    <row r="371">
      <c r="A371">
        <f>HYPERLINK("https://stackoverflow.com/q/58101949", "58101949")</f>
        <v/>
      </c>
      <c r="B371" t="n">
        <v>0.3707622966882226</v>
      </c>
    </row>
    <row r="372">
      <c r="A372">
        <f>HYPERLINK("https://stackoverflow.com/q/58111227", "58111227")</f>
        <v/>
      </c>
      <c r="B372" t="n">
        <v>0.2923477848850983</v>
      </c>
    </row>
    <row r="373">
      <c r="A373">
        <f>HYPERLINK("https://stackoverflow.com/q/58115925", "58115925")</f>
        <v/>
      </c>
      <c r="B373" t="n">
        <v>0.2254782254782255</v>
      </c>
    </row>
    <row r="374">
      <c r="A374">
        <f>HYPERLINK("https://stackoverflow.com/q/58116800", "58116800")</f>
        <v/>
      </c>
      <c r="B374" t="n">
        <v>0.1924358220654517</v>
      </c>
    </row>
    <row r="375">
      <c r="A375">
        <f>HYPERLINK("https://stackoverflow.com/q/58118210", "58118210")</f>
        <v/>
      </c>
      <c r="B375" t="n">
        <v>0.2700746965452848</v>
      </c>
    </row>
    <row r="376">
      <c r="A376">
        <f>HYPERLINK("https://stackoverflow.com/q/58118966", "58118966")</f>
        <v/>
      </c>
      <c r="B376" t="n">
        <v>0.2842821339061942</v>
      </c>
    </row>
    <row r="377">
      <c r="A377">
        <f>HYPERLINK("https://stackoverflow.com/q/58144437", "58144437")</f>
        <v/>
      </c>
      <c r="B377" t="n">
        <v>0.2195011337868481</v>
      </c>
    </row>
    <row r="378">
      <c r="A378">
        <f>HYPERLINK("https://stackoverflow.com/q/58148161", "58148161")</f>
        <v/>
      </c>
      <c r="B378" t="n">
        <v>0.2894691926949992</v>
      </c>
    </row>
    <row r="379">
      <c r="A379">
        <f>HYPERLINK("https://stackoverflow.com/q/58155631", "58155631")</f>
        <v/>
      </c>
      <c r="B379" t="n">
        <v>0.2996436669906058</v>
      </c>
    </row>
    <row r="380">
      <c r="A380">
        <f>HYPERLINK("https://stackoverflow.com/q/58163017", "58163017")</f>
        <v/>
      </c>
      <c r="B380" t="n">
        <v>0.2348336594911938</v>
      </c>
    </row>
    <row r="381">
      <c r="A381">
        <f>HYPERLINK("https://stackoverflow.com/q/58185005", "58185005")</f>
        <v/>
      </c>
      <c r="B381" t="n">
        <v>0.4055361982191252</v>
      </c>
    </row>
    <row r="382">
      <c r="A382">
        <f>HYPERLINK("https://stackoverflow.com/q/58207245", "58207245")</f>
        <v/>
      </c>
      <c r="B382" t="n">
        <v>0.266224633313241</v>
      </c>
    </row>
    <row r="383">
      <c r="A383">
        <f>HYPERLINK("https://stackoverflow.com/q/58229641", "58229641")</f>
        <v/>
      </c>
      <c r="B383" t="n">
        <v>0.2119815668202765</v>
      </c>
    </row>
    <row r="384">
      <c r="A384">
        <f>HYPERLINK("https://stackoverflow.com/q/58249552", "58249552")</f>
        <v/>
      </c>
      <c r="B384" t="n">
        <v>0.3213083213083213</v>
      </c>
    </row>
    <row r="385">
      <c r="A385">
        <f>HYPERLINK("https://stackoverflow.com/q/58252971", "58252971")</f>
        <v/>
      </c>
      <c r="B385" t="n">
        <v>0.2158343012001549</v>
      </c>
    </row>
    <row r="386">
      <c r="A386">
        <f>HYPERLINK("https://stackoverflow.com/q/58289430", "58289430")</f>
        <v/>
      </c>
      <c r="B386" t="n">
        <v>0.2375145180023229</v>
      </c>
    </row>
    <row r="387">
      <c r="A387">
        <f>HYPERLINK("https://stackoverflow.com/q/58303923", "58303923")</f>
        <v/>
      </c>
      <c r="B387" t="n">
        <v>0.2325396825396826</v>
      </c>
    </row>
    <row r="388">
      <c r="A388">
        <f>HYPERLINK("https://stackoverflow.com/q/58339319", "58339319")</f>
        <v/>
      </c>
      <c r="B388" t="n">
        <v>0.2314118629908104</v>
      </c>
    </row>
    <row r="389">
      <c r="A389">
        <f>HYPERLINK("https://stackoverflow.com/q/58340827", "58340827")</f>
        <v/>
      </c>
      <c r="B389" t="n">
        <v>0.1835457187569864</v>
      </c>
    </row>
    <row r="390">
      <c r="A390">
        <f>HYPERLINK("https://stackoverflow.com/q/58371510", "58371510")</f>
        <v/>
      </c>
      <c r="B390" t="n">
        <v>0.2729504172803142</v>
      </c>
    </row>
    <row r="391">
      <c r="A391">
        <f>HYPERLINK("https://stackoverflow.com/q/58374422", "58374422")</f>
        <v/>
      </c>
      <c r="B391" t="n">
        <v>0.2484472049689441</v>
      </c>
    </row>
    <row r="392">
      <c r="A392">
        <f>HYPERLINK("https://stackoverflow.com/q/58382314", "58382314")</f>
        <v/>
      </c>
      <c r="B392" t="n">
        <v>0.1806091806091806</v>
      </c>
    </row>
    <row r="393">
      <c r="A393">
        <f>HYPERLINK("https://stackoverflow.com/q/58432441", "58432441")</f>
        <v/>
      </c>
      <c r="B393" t="n">
        <v>0.2850978579133919</v>
      </c>
    </row>
    <row r="394">
      <c r="A394">
        <f>HYPERLINK("https://stackoverflow.com/q/58449923", "58449923")</f>
        <v/>
      </c>
      <c r="B394" t="n">
        <v>0.251984126984127</v>
      </c>
    </row>
    <row r="395">
      <c r="A395">
        <f>HYPERLINK("https://stackoverflow.com/q/58457054", "58457054")</f>
        <v/>
      </c>
      <c r="B395" t="n">
        <v>0.1921182266009852</v>
      </c>
    </row>
    <row r="396">
      <c r="A396">
        <f>HYPERLINK("https://stackoverflow.com/q/58463784", "58463784")</f>
        <v/>
      </c>
      <c r="B396" t="n">
        <v>0.4180317460317462</v>
      </c>
    </row>
    <row r="397">
      <c r="A397">
        <f>HYPERLINK("https://stackoverflow.com/q/58473686", "58473686")</f>
        <v/>
      </c>
      <c r="B397" t="n">
        <v>0.2507936507936508</v>
      </c>
    </row>
    <row r="398">
      <c r="A398">
        <f>HYPERLINK("https://stackoverflow.com/q/58481700", "58481700")</f>
        <v/>
      </c>
      <c r="B398" t="n">
        <v>0.218452380952381</v>
      </c>
    </row>
    <row r="399">
      <c r="A399">
        <f>HYPERLINK("https://stackoverflow.com/q/58492310", "58492310")</f>
        <v/>
      </c>
      <c r="B399" t="n">
        <v>0.2199813258636788</v>
      </c>
    </row>
    <row r="400">
      <c r="A400">
        <f>HYPERLINK("https://stackoverflow.com/q/58510336", "58510336")</f>
        <v/>
      </c>
      <c r="B400" t="n">
        <v>0.3451963241436924</v>
      </c>
    </row>
    <row r="401">
      <c r="A401">
        <f>HYPERLINK("https://stackoverflow.com/q/58526738", "58526738")</f>
        <v/>
      </c>
      <c r="B401" t="n">
        <v>0.251984126984127</v>
      </c>
    </row>
    <row r="402">
      <c r="A402">
        <f>HYPERLINK("https://stackoverflow.com/q/58561304", "58561304")</f>
        <v/>
      </c>
      <c r="B402" t="n">
        <v>0.2319223985890653</v>
      </c>
    </row>
    <row r="403">
      <c r="A403">
        <f>HYPERLINK("https://stackoverflow.com/q/58593985", "58593985")</f>
        <v/>
      </c>
      <c r="B403" t="n">
        <v>0.2558235415378273</v>
      </c>
    </row>
    <row r="404">
      <c r="A404">
        <f>HYPERLINK("https://stackoverflow.com/q/58613452", "58613452")</f>
        <v/>
      </c>
      <c r="B404" t="n">
        <v>0.1992481203007519</v>
      </c>
    </row>
    <row r="405">
      <c r="A405">
        <f>HYPERLINK("https://stackoverflow.com/q/58631966", "58631966")</f>
        <v/>
      </c>
      <c r="B405" t="n">
        <v>0.2164095685222446</v>
      </c>
    </row>
    <row r="406">
      <c r="A406">
        <f>HYPERLINK("https://stackoverflow.com/q/58639195", "58639195")</f>
        <v/>
      </c>
      <c r="B406" t="n">
        <v>0.2179745137491617</v>
      </c>
    </row>
    <row r="407">
      <c r="A407">
        <f>HYPERLINK("https://stackoverflow.com/q/58644060", "58644060")</f>
        <v/>
      </c>
      <c r="B407" t="n">
        <v>0.279563492063492</v>
      </c>
    </row>
    <row r="408">
      <c r="A408">
        <f>HYPERLINK("https://stackoverflow.com/q/58660181", "58660181")</f>
        <v/>
      </c>
      <c r="B408" t="n">
        <v>0.2170359893132171</v>
      </c>
    </row>
    <row r="409">
      <c r="A409">
        <f>HYPERLINK("https://stackoverflow.com/q/58715146", "58715146")</f>
        <v/>
      </c>
      <c r="B409" t="n">
        <v>0.2250522948197367</v>
      </c>
    </row>
    <row r="410">
      <c r="A410">
        <f>HYPERLINK("https://stackoverflow.com/q/58726753", "58726753")</f>
        <v/>
      </c>
      <c r="B410" t="n">
        <v>0.2820266153599487</v>
      </c>
    </row>
    <row r="411">
      <c r="A411">
        <f>HYPERLINK("https://stackoverflow.com/q/58730516", "58730516")</f>
        <v/>
      </c>
      <c r="B411" t="n">
        <v>0.2862103174603174</v>
      </c>
    </row>
    <row r="412">
      <c r="A412">
        <f>HYPERLINK("https://stackoverflow.com/q/58730563", "58730563")</f>
        <v/>
      </c>
      <c r="B412" t="n">
        <v>0.2328042328042328</v>
      </c>
    </row>
    <row r="413">
      <c r="A413">
        <f>HYPERLINK("https://stackoverflow.com/q/58799098", "58799098")</f>
        <v/>
      </c>
      <c r="B413" t="n">
        <v>0.395272601794341</v>
      </c>
    </row>
    <row r="414">
      <c r="A414">
        <f>HYPERLINK("https://stackoverflow.com/q/58839197", "58839197")</f>
        <v/>
      </c>
      <c r="B414" t="n">
        <v>0.2627865961199294</v>
      </c>
    </row>
    <row r="415">
      <c r="A415">
        <f>HYPERLINK("https://stackoverflow.com/q/58841047", "58841047")</f>
        <v/>
      </c>
      <c r="B415" t="n">
        <v>0.3006396588486141</v>
      </c>
    </row>
    <row r="416">
      <c r="A416">
        <f>HYPERLINK("https://stackoverflow.com/q/58914330", "58914330")</f>
        <v/>
      </c>
      <c r="B416" t="n">
        <v>0.171912832929782</v>
      </c>
    </row>
    <row r="417">
      <c r="A417">
        <f>HYPERLINK("https://stackoverflow.com/q/58942442", "58942442")</f>
        <v/>
      </c>
      <c r="B417" t="n">
        <v>0.3092145949288807</v>
      </c>
    </row>
    <row r="418">
      <c r="A418">
        <f>HYPERLINK("https://stackoverflow.com/q/58982487", "58982487")</f>
        <v/>
      </c>
      <c r="B418" t="n">
        <v>0.2742709486895534</v>
      </c>
    </row>
    <row r="419">
      <c r="A419">
        <f>HYPERLINK("https://stackoverflow.com/q/59005965", "59005965")</f>
        <v/>
      </c>
      <c r="B419" t="n">
        <v>0.3220745662606128</v>
      </c>
    </row>
    <row r="420">
      <c r="A420">
        <f>HYPERLINK("https://stackoverflow.com/q/59062489", "59062489")</f>
        <v/>
      </c>
      <c r="B420" t="n">
        <v>0.2168221240386189</v>
      </c>
    </row>
    <row r="421">
      <c r="A421">
        <f>HYPERLINK("https://stackoverflow.com/q/59089647", "59089647")</f>
        <v/>
      </c>
      <c r="B421" t="n">
        <v>0.2104353292472105</v>
      </c>
    </row>
    <row r="422">
      <c r="A422">
        <f>HYPERLINK("https://stackoverflow.com/q/59140407", "59140407")</f>
        <v/>
      </c>
      <c r="B422" t="n">
        <v>0.2678816382520087</v>
      </c>
    </row>
    <row r="423">
      <c r="A423">
        <f>HYPERLINK("https://stackoverflow.com/q/59201429", "59201429")</f>
        <v/>
      </c>
      <c r="B423" t="n">
        <v>0.2112193362193362</v>
      </c>
    </row>
    <row r="424">
      <c r="A424">
        <f>HYPERLINK("https://stackoverflow.com/q/59202468", "59202468")</f>
        <v/>
      </c>
      <c r="B424" t="n">
        <v>0.1953601953601954</v>
      </c>
    </row>
    <row r="425">
      <c r="A425">
        <f>HYPERLINK("https://stackoverflow.com/q/59202953", "59202953")</f>
        <v/>
      </c>
      <c r="B425" t="n">
        <v>0.2370711725550435</v>
      </c>
    </row>
    <row r="426">
      <c r="A426">
        <f>HYPERLINK("https://stackoverflow.com/q/59249634", "59249634")</f>
        <v/>
      </c>
      <c r="B426" t="n">
        <v>0.1891715590345728</v>
      </c>
    </row>
    <row r="427">
      <c r="A427">
        <f>HYPERLINK("https://stackoverflow.com/q/59251524", "59251524")</f>
        <v/>
      </c>
      <c r="B427" t="n">
        <v>0.3480116060761222</v>
      </c>
    </row>
    <row r="428">
      <c r="A428">
        <f>HYPERLINK("https://stackoverflow.com/q/59262742", "59262742")</f>
        <v/>
      </c>
      <c r="B428" t="n">
        <v>0.2305366591080877</v>
      </c>
    </row>
    <row r="429">
      <c r="A429">
        <f>HYPERLINK("https://stackoverflow.com/q/59268690", "59268690")</f>
        <v/>
      </c>
      <c r="B429" t="n">
        <v>0.3046107331821618</v>
      </c>
    </row>
    <row r="430">
      <c r="A430">
        <f>HYPERLINK("https://stackoverflow.com/q/59283319", "59283319")</f>
        <v/>
      </c>
      <c r="B430" t="n">
        <v>0.253968253968254</v>
      </c>
    </row>
    <row r="431">
      <c r="A431">
        <f>HYPERLINK("https://stackoverflow.com/q/59293403", "59293403")</f>
        <v/>
      </c>
      <c r="B431" t="n">
        <v>0.1897321428571428</v>
      </c>
    </row>
    <row r="432">
      <c r="A432">
        <f>HYPERLINK("https://stackoverflow.com/q/59305155", "59305155")</f>
        <v/>
      </c>
      <c r="B432" t="n">
        <v>0.1790268019776216</v>
      </c>
    </row>
    <row r="433">
      <c r="A433">
        <f>HYPERLINK("https://stackoverflow.com/q/59346308", "59346308")</f>
        <v/>
      </c>
      <c r="B433" t="n">
        <v>0.1938075641779346</v>
      </c>
    </row>
    <row r="434">
      <c r="A434">
        <f>HYPERLINK("https://stackoverflow.com/q/59368840", "59368840")</f>
        <v/>
      </c>
      <c r="B434" t="n">
        <v>0.2544217687074831</v>
      </c>
    </row>
    <row r="435">
      <c r="A435">
        <f>HYPERLINK("https://stackoverflow.com/q/59369955", "59369955")</f>
        <v/>
      </c>
      <c r="B435" t="n">
        <v>0.2213779128672746</v>
      </c>
    </row>
    <row r="436">
      <c r="A436">
        <f>HYPERLINK("https://stackoverflow.com/q/59370100", "59370100")</f>
        <v/>
      </c>
      <c r="B436" t="n">
        <v>0.3671830177854275</v>
      </c>
    </row>
    <row r="437">
      <c r="A437">
        <f>HYPERLINK("https://stackoverflow.com/q/59419349", "59419349")</f>
        <v/>
      </c>
      <c r="B437" t="n">
        <v>0.27286470143613</v>
      </c>
    </row>
    <row r="438">
      <c r="A438">
        <f>HYPERLINK("https://stackoverflow.com/q/59457801", "59457801")</f>
        <v/>
      </c>
      <c r="B438" t="n">
        <v>0.4121381886087769</v>
      </c>
    </row>
    <row r="439">
      <c r="A439">
        <f>HYPERLINK("https://stackoverflow.com/q/59475173", "59475173")</f>
        <v/>
      </c>
      <c r="B439" t="n">
        <v>0.356625258799172</v>
      </c>
    </row>
    <row r="440">
      <c r="A440">
        <f>HYPERLINK("https://stackoverflow.com/q/59496809", "59496809")</f>
        <v/>
      </c>
      <c r="B440" t="n">
        <v>0.2569916855631141</v>
      </c>
    </row>
    <row r="441">
      <c r="A441">
        <f>HYPERLINK("https://stackoverflow.com/q/59516378", "59516378")</f>
        <v/>
      </c>
      <c r="B441" t="n">
        <v>0.208390022675737</v>
      </c>
    </row>
    <row r="442">
      <c r="A442">
        <f>HYPERLINK("https://stackoverflow.com/q/59524629", "59524629")</f>
        <v/>
      </c>
      <c r="B442" t="n">
        <v>0.3231292517006803</v>
      </c>
    </row>
    <row r="443">
      <c r="A443">
        <f>HYPERLINK("https://stackoverflow.com/q/59544770", "59544770")</f>
        <v/>
      </c>
      <c r="B443" t="n">
        <v>0.2464220660941972</v>
      </c>
    </row>
    <row r="444">
      <c r="A444">
        <f>HYPERLINK("https://stackoverflow.com/q/59575132", "59575132")</f>
        <v/>
      </c>
      <c r="B444" t="n">
        <v>0.2375992063492064</v>
      </c>
    </row>
    <row r="445">
      <c r="A445">
        <f>HYPERLINK("https://stackoverflow.com/q/59615918", "59615918")</f>
        <v/>
      </c>
      <c r="B445" t="n">
        <v>0.1991341991341991</v>
      </c>
    </row>
    <row r="446">
      <c r="A446">
        <f>HYPERLINK("https://stackoverflow.com/q/59625264", "59625264")</f>
        <v/>
      </c>
      <c r="B446" t="n">
        <v>0.2967032967032967</v>
      </c>
    </row>
    <row r="447">
      <c r="A447">
        <f>HYPERLINK("https://stackoverflow.com/q/59704836", "59704836")</f>
        <v/>
      </c>
      <c r="B447" t="n">
        <v>0.2265684051398337</v>
      </c>
    </row>
    <row r="448">
      <c r="A448">
        <f>HYPERLINK("https://stackoverflow.com/q/59738152", "59738152")</f>
        <v/>
      </c>
      <c r="B448" t="n">
        <v>0.2380952380952381</v>
      </c>
    </row>
    <row r="449">
      <c r="A449">
        <f>HYPERLINK("https://stackoverflow.com/q/59771209", "59771209")</f>
        <v/>
      </c>
      <c r="B449" t="n">
        <v>0.2846068660022149</v>
      </c>
    </row>
    <row r="450">
      <c r="A450">
        <f>HYPERLINK("https://stackoverflow.com/q/59798677", "59798677")</f>
        <v/>
      </c>
      <c r="B450" t="n">
        <v>0.2569077013521458</v>
      </c>
    </row>
    <row r="451">
      <c r="A451">
        <f>HYPERLINK("https://stackoverflow.com/q/59858610", "59858610")</f>
        <v/>
      </c>
      <c r="B451" t="n">
        <v>0.2754548974061169</v>
      </c>
    </row>
    <row r="452">
      <c r="A452">
        <f>HYPERLINK("https://stackoverflow.com/q/59897345", "59897345")</f>
        <v/>
      </c>
      <c r="B452" t="n">
        <v>0.273589065255732</v>
      </c>
    </row>
    <row r="453">
      <c r="A453">
        <f>HYPERLINK("https://stackoverflow.com/q/59962143", "59962143")</f>
        <v/>
      </c>
      <c r="B453" t="n">
        <v>0.2263184843830005</v>
      </c>
    </row>
    <row r="454">
      <c r="A454">
        <f>HYPERLINK("https://stackoverflow.com/q/59979336", "59979336")</f>
        <v/>
      </c>
      <c r="B454" t="n">
        <v>0.1888658845180584</v>
      </c>
    </row>
    <row r="455">
      <c r="A455">
        <f>HYPERLINK("https://stackoverflow.com/q/59979487", "59979487")</f>
        <v/>
      </c>
      <c r="B455" t="n">
        <v>0.3308913308913309</v>
      </c>
    </row>
    <row r="456">
      <c r="A456">
        <f>HYPERLINK("https://stackoverflow.com/q/60005455", "60005455")</f>
        <v/>
      </c>
      <c r="B456" t="n">
        <v>0.2339544513457557</v>
      </c>
    </row>
    <row r="457">
      <c r="A457">
        <f>HYPERLINK("https://stackoverflow.com/q/60155095", "60155095")</f>
        <v/>
      </c>
      <c r="B457" t="n">
        <v>0.1725067385444744</v>
      </c>
    </row>
    <row r="458">
      <c r="A458">
        <f>HYPERLINK("https://stackoverflow.com/q/60169520", "60169520")</f>
        <v/>
      </c>
      <c r="B458" t="n">
        <v>0.2146307798481712</v>
      </c>
    </row>
    <row r="459">
      <c r="A459">
        <f>HYPERLINK("https://stackoverflow.com/q/60210752", "60210752")</f>
        <v/>
      </c>
      <c r="B459" t="n">
        <v>0.2181467181467182</v>
      </c>
    </row>
    <row r="460">
      <c r="A460">
        <f>HYPERLINK("https://stackoverflow.com/q/60211732", "60211732")</f>
        <v/>
      </c>
      <c r="B460" t="n">
        <v>0.2525396825396826</v>
      </c>
    </row>
    <row r="461">
      <c r="A461">
        <f>HYPERLINK("https://stackoverflow.com/q/60312818", "60312818")</f>
        <v/>
      </c>
      <c r="B461" t="n">
        <v>0.3973214285714286</v>
      </c>
    </row>
    <row r="462">
      <c r="A462">
        <f>HYPERLINK("https://stackoverflow.com/q/60318597", "60318597")</f>
        <v/>
      </c>
      <c r="B462" t="n">
        <v>0.2041446208112875</v>
      </c>
    </row>
    <row r="463">
      <c r="A463">
        <f>HYPERLINK("https://stackoverflow.com/q/60361840", "60361840")</f>
        <v/>
      </c>
      <c r="B463" t="n">
        <v>0.2591970121381886</v>
      </c>
    </row>
    <row r="464">
      <c r="A464">
        <f>HYPERLINK("https://stackoverflow.com/q/60366748", "60366748")</f>
        <v/>
      </c>
      <c r="B464" t="n">
        <v>0.2818132902878666</v>
      </c>
    </row>
    <row r="465">
      <c r="A465">
        <f>HYPERLINK("https://stackoverflow.com/q/60370378", "60370378")</f>
        <v/>
      </c>
      <c r="B465" t="n">
        <v>0.2924297924297925</v>
      </c>
    </row>
    <row r="466">
      <c r="A466">
        <f>HYPERLINK("https://stackoverflow.com/q/60416906", "60416906")</f>
        <v/>
      </c>
      <c r="B466" t="n">
        <v>0.1652464494569758</v>
      </c>
    </row>
    <row r="467">
      <c r="A467">
        <f>HYPERLINK("https://stackoverflow.com/q/60428312", "60428312")</f>
        <v/>
      </c>
      <c r="B467" t="n">
        <v>0.2092822636300897</v>
      </c>
    </row>
    <row r="468">
      <c r="A468">
        <f>HYPERLINK("https://stackoverflow.com/q/60445843", "60445843")</f>
        <v/>
      </c>
      <c r="B468" t="n">
        <v>0.2827473668595165</v>
      </c>
    </row>
    <row r="469">
      <c r="A469">
        <f>HYPERLINK("https://stackoverflow.com/q/60453651", "60453651")</f>
        <v/>
      </c>
      <c r="B469" t="n">
        <v>0.2485322896281801</v>
      </c>
    </row>
    <row r="470">
      <c r="A470">
        <f>HYPERLINK("https://stackoverflow.com/q/60543867", "60543867")</f>
        <v/>
      </c>
      <c r="B470" t="n">
        <v>0.3015873015873016</v>
      </c>
    </row>
    <row r="471">
      <c r="A471">
        <f>HYPERLINK("https://stackoverflow.com/q/60555616", "60555616")</f>
        <v/>
      </c>
      <c r="B471" t="n">
        <v>0.2226240707253366</v>
      </c>
    </row>
    <row r="472">
      <c r="A472">
        <f>HYPERLINK("https://stackoverflow.com/q/60609166", "60609166")</f>
        <v/>
      </c>
      <c r="B472" t="n">
        <v>0.3194759385235576</v>
      </c>
    </row>
    <row r="473">
      <c r="A473">
        <f>HYPERLINK("https://stackoverflow.com/q/60649506", "60649506")</f>
        <v/>
      </c>
      <c r="B473" t="n">
        <v>0.3222039773763912</v>
      </c>
    </row>
    <row r="474">
      <c r="A474">
        <f>HYPERLINK("https://stackoverflow.com/q/60662730", "60662730")</f>
        <v/>
      </c>
      <c r="B474" t="n">
        <v>0.1741961741961742</v>
      </c>
    </row>
    <row r="475">
      <c r="A475">
        <f>HYPERLINK("https://stackoverflow.com/q/60693819", "60693819")</f>
        <v/>
      </c>
      <c r="B475" t="n">
        <v>0.2912012541642172</v>
      </c>
    </row>
    <row r="476">
      <c r="A476">
        <f>HYPERLINK("https://stackoverflow.com/q/60706826", "60706826")</f>
        <v/>
      </c>
      <c r="B476" t="n">
        <v>0.2977867203219316</v>
      </c>
    </row>
    <row r="477">
      <c r="A477">
        <f>HYPERLINK("https://stackoverflow.com/q/60716376", "60716376")</f>
        <v/>
      </c>
      <c r="B477" t="n">
        <v>0.2369747899159664</v>
      </c>
    </row>
    <row r="478">
      <c r="A478">
        <f>HYPERLINK("https://stackoverflow.com/q/60738551", "60738551")</f>
        <v/>
      </c>
      <c r="B478" t="n">
        <v>0.2063492063492064</v>
      </c>
    </row>
    <row r="479">
      <c r="A479">
        <f>HYPERLINK("https://stackoverflow.com/q/60776604", "60776604")</f>
        <v/>
      </c>
      <c r="B479" t="n">
        <v>0.2748917748917749</v>
      </c>
    </row>
    <row r="480">
      <c r="A480">
        <f>HYPERLINK("https://stackoverflow.com/q/60825789", "60825789")</f>
        <v/>
      </c>
      <c r="B480" t="n">
        <v>0.382763396186215</v>
      </c>
    </row>
    <row r="481">
      <c r="A481">
        <f>HYPERLINK("https://stackoverflow.com/q/60827803", "60827803")</f>
        <v/>
      </c>
      <c r="B481" t="n">
        <v>0.1956241956241957</v>
      </c>
    </row>
    <row r="482">
      <c r="A482">
        <f>HYPERLINK("https://stackoverflow.com/q/60838280", "60838280")</f>
        <v/>
      </c>
      <c r="B482" t="n">
        <v>0.2685714285714286</v>
      </c>
    </row>
    <row r="483">
      <c r="A483">
        <f>HYPERLINK("https://stackoverflow.com/q/60982768", "60982768")</f>
        <v/>
      </c>
      <c r="B483" t="n">
        <v>0.3244520030234316</v>
      </c>
    </row>
    <row r="484">
      <c r="A484">
        <f>HYPERLINK("https://stackoverflow.com/q/61014391", "61014391")</f>
        <v/>
      </c>
      <c r="B484" t="n">
        <v>0.2253576327650402</v>
      </c>
    </row>
    <row r="485">
      <c r="A485">
        <f>HYPERLINK("https://stackoverflow.com/q/61016404", "61016404")</f>
        <v/>
      </c>
      <c r="B485" t="n">
        <v>0.3242147922998987</v>
      </c>
    </row>
    <row r="486">
      <c r="A486">
        <f>HYPERLINK("https://stackoverflow.com/q/61058282", "61058282")</f>
        <v/>
      </c>
      <c r="B486" t="n">
        <v>0.2211640211640212</v>
      </c>
    </row>
    <row r="487">
      <c r="A487">
        <f>HYPERLINK("https://stackoverflow.com/q/61060770", "61060770")</f>
        <v/>
      </c>
      <c r="B487" t="n">
        <v>0.3163825200862238</v>
      </c>
    </row>
    <row r="488">
      <c r="A488">
        <f>HYPERLINK("https://stackoverflow.com/q/61076418", "61076418")</f>
        <v/>
      </c>
      <c r="B488" t="n">
        <v>0.2886904761904762</v>
      </c>
    </row>
    <row r="489">
      <c r="A489">
        <f>HYPERLINK("https://stackoverflow.com/q/61131140", "61131140")</f>
        <v/>
      </c>
      <c r="B489" t="n">
        <v>0.3425499231950846</v>
      </c>
    </row>
    <row r="490">
      <c r="A490">
        <f>HYPERLINK("https://stackoverflow.com/q/61206586", "61206586")</f>
        <v/>
      </c>
      <c r="B490" t="n">
        <v>0.292063492063492</v>
      </c>
    </row>
    <row r="491">
      <c r="A491">
        <f>HYPERLINK("https://stackoverflow.com/q/61207974", "61207974")</f>
        <v/>
      </c>
      <c r="B491" t="n">
        <v>0.2391084093211753</v>
      </c>
    </row>
    <row r="492">
      <c r="A492">
        <f>HYPERLINK("https://stackoverflow.com/q/61226697", "61226697")</f>
        <v/>
      </c>
      <c r="B492" t="n">
        <v>0.2445697577276525</v>
      </c>
    </row>
    <row r="493">
      <c r="A493">
        <f>HYPERLINK("https://stackoverflow.com/q/61238595", "61238595")</f>
        <v/>
      </c>
      <c r="B493" t="n">
        <v>0.2254370102471369</v>
      </c>
    </row>
    <row r="494">
      <c r="A494">
        <f>HYPERLINK("https://stackoverflow.com/q/61242253", "61242253")</f>
        <v/>
      </c>
      <c r="B494" t="n">
        <v>0.2279594568751195</v>
      </c>
    </row>
    <row r="495">
      <c r="A495">
        <f>HYPERLINK("https://stackoverflow.com/q/61252925", "61252925")</f>
        <v/>
      </c>
      <c r="B495" t="n">
        <v>0.2244200244200244</v>
      </c>
    </row>
    <row r="496">
      <c r="A496">
        <f>HYPERLINK("https://stackoverflow.com/q/61350573", "61350573")</f>
        <v/>
      </c>
      <c r="B496" t="n">
        <v>0.2800099206349206</v>
      </c>
    </row>
    <row r="497">
      <c r="A497">
        <f>HYPERLINK("https://stackoverflow.com/q/61402700", "61402700")</f>
        <v/>
      </c>
      <c r="B497" t="n">
        <v>0.1897321428571428</v>
      </c>
    </row>
    <row r="498">
      <c r="A498">
        <f>HYPERLINK("https://stackoverflow.com/q/61422412", "61422412")</f>
        <v/>
      </c>
      <c r="B498" t="n">
        <v>0.2813355227148331</v>
      </c>
    </row>
    <row r="499">
      <c r="A499">
        <f>HYPERLINK("https://stackoverflow.com/q/61454256", "61454256")</f>
        <v/>
      </c>
      <c r="B499" t="n">
        <v>0.2887377173091459</v>
      </c>
    </row>
    <row r="500">
      <c r="A500">
        <f>HYPERLINK("https://stackoverflow.com/q/61469908", "61469908")</f>
        <v/>
      </c>
      <c r="B500" t="n">
        <v>0.3687552213868005</v>
      </c>
    </row>
    <row r="501">
      <c r="A501">
        <f>HYPERLINK("https://stackoverflow.com/q/61483577", "61483577")</f>
        <v/>
      </c>
      <c r="B501" t="n">
        <v>0.283702213279678</v>
      </c>
    </row>
    <row r="502">
      <c r="A502">
        <f>HYPERLINK("https://stackoverflow.com/q/61487083", "61487083")</f>
        <v/>
      </c>
      <c r="B502" t="n">
        <v>0.260901295384054</v>
      </c>
    </row>
    <row r="503">
      <c r="A503">
        <f>HYPERLINK("https://stackoverflow.com/q/61494118", "61494118")</f>
        <v/>
      </c>
      <c r="B503" t="n">
        <v>0.2509835843169177</v>
      </c>
    </row>
    <row r="504">
      <c r="A504">
        <f>HYPERLINK("https://stackoverflow.com/q/61507119", "61507119")</f>
        <v/>
      </c>
      <c r="B504" t="n">
        <v>0.2253193960511034</v>
      </c>
    </row>
    <row r="505">
      <c r="A505">
        <f>HYPERLINK("https://stackoverflow.com/q/61515127", "61515127")</f>
        <v/>
      </c>
      <c r="B505" t="n">
        <v>0.215969215969216</v>
      </c>
    </row>
    <row r="506">
      <c r="A506">
        <f>HYPERLINK("https://stackoverflow.com/q/61526756", "61526756")</f>
        <v/>
      </c>
      <c r="B506" t="n">
        <v>0.1775625504439063</v>
      </c>
    </row>
    <row r="507">
      <c r="A507">
        <f>HYPERLINK("https://stackoverflow.com/q/61531727", "61531727")</f>
        <v/>
      </c>
      <c r="B507" t="n">
        <v>0.2644815501958359</v>
      </c>
    </row>
    <row r="508">
      <c r="A508">
        <f>HYPERLINK("https://stackoverflow.com/q/61548727", "61548727")</f>
        <v/>
      </c>
      <c r="B508" t="n">
        <v>0.2491373360938578</v>
      </c>
    </row>
    <row r="509">
      <c r="A509">
        <f>HYPERLINK("https://stackoverflow.com/q/61557784", "61557784")</f>
        <v/>
      </c>
      <c r="B509" t="n">
        <v>0.3051948051948052</v>
      </c>
    </row>
    <row r="510">
      <c r="A510">
        <f>HYPERLINK("https://stackoverflow.com/q/61588758", "61588758")</f>
        <v/>
      </c>
      <c r="B510" t="n">
        <v>0.2634116937914407</v>
      </c>
    </row>
    <row r="511">
      <c r="A511">
        <f>HYPERLINK("https://stackoverflow.com/q/61594436", "61594436")</f>
        <v/>
      </c>
      <c r="B511" t="n">
        <v>0.3549135009809168</v>
      </c>
    </row>
    <row r="512">
      <c r="A512">
        <f>HYPERLINK("https://stackoverflow.com/q/61597162", "61597162")</f>
        <v/>
      </c>
      <c r="B512" t="n">
        <v>0.2385242385242386</v>
      </c>
    </row>
    <row r="513">
      <c r="A513">
        <f>HYPERLINK("https://stackoverflow.com/q/61604943", "61604943")</f>
        <v/>
      </c>
      <c r="B513" t="n">
        <v>0.1977861319966583</v>
      </c>
    </row>
    <row r="514">
      <c r="A514">
        <f>HYPERLINK("https://stackoverflow.com/q/61628400", "61628400")</f>
        <v/>
      </c>
      <c r="B514" t="n">
        <v>0.2904265873015873</v>
      </c>
    </row>
    <row r="515">
      <c r="A515">
        <f>HYPERLINK("https://stackoverflow.com/q/61641793", "61641793")</f>
        <v/>
      </c>
      <c r="B515" t="n">
        <v>0.2456445993031359</v>
      </c>
    </row>
    <row r="516">
      <c r="A516">
        <f>HYPERLINK("https://stackoverflow.com/q/61642239", "61642239")</f>
        <v/>
      </c>
      <c r="B516" t="n">
        <v>0.4121016827783746</v>
      </c>
    </row>
    <row r="517">
      <c r="A517">
        <f>HYPERLINK("https://stackoverflow.com/q/61656958", "61656958")</f>
        <v/>
      </c>
      <c r="B517" t="n">
        <v>0.6836318625309451</v>
      </c>
    </row>
    <row r="518">
      <c r="A518">
        <f>HYPERLINK("https://stackoverflow.com/q/61672841", "61672841")</f>
        <v/>
      </c>
      <c r="B518" t="n">
        <v>0.2549728752260398</v>
      </c>
    </row>
    <row r="519">
      <c r="A519">
        <f>HYPERLINK("https://stackoverflow.com/q/61689176", "61689176")</f>
        <v/>
      </c>
      <c r="B519" t="n">
        <v>0.1616402116402116</v>
      </c>
    </row>
    <row r="520">
      <c r="A520">
        <f>HYPERLINK("https://stackoverflow.com/q/61706612", "61706612")</f>
        <v/>
      </c>
      <c r="B520" t="n">
        <v>0.1859169199594732</v>
      </c>
    </row>
    <row r="521">
      <c r="A521">
        <f>HYPERLINK("https://stackoverflow.com/q/61709741", "61709741")</f>
        <v/>
      </c>
      <c r="B521" t="n">
        <v>0.2831022704440426</v>
      </c>
    </row>
    <row r="522">
      <c r="A522">
        <f>HYPERLINK("https://stackoverflow.com/q/61735365", "61735365")</f>
        <v/>
      </c>
      <c r="B522" t="n">
        <v>0.3522045855379189</v>
      </c>
    </row>
    <row r="523">
      <c r="A523">
        <f>HYPERLINK("https://stackoverflow.com/q/61769866", "61769866")</f>
        <v/>
      </c>
      <c r="B523" t="n">
        <v>0.1897321428571428</v>
      </c>
    </row>
    <row r="524">
      <c r="A524">
        <f>HYPERLINK("https://stackoverflow.com/q/61817845", "61817845")</f>
        <v/>
      </c>
      <c r="B524" t="n">
        <v>0.2039072039072039</v>
      </c>
    </row>
    <row r="525">
      <c r="A525">
        <f>HYPERLINK("https://stackoverflow.com/q/61818685", "61818685")</f>
        <v/>
      </c>
      <c r="B525" t="n">
        <v>0.2006662747403488</v>
      </c>
    </row>
    <row r="526">
      <c r="A526">
        <f>HYPERLINK("https://stackoverflow.com/q/61827269", "61827269")</f>
        <v/>
      </c>
      <c r="B526" t="n">
        <v>0.2569916855631141</v>
      </c>
    </row>
    <row r="527">
      <c r="A527">
        <f>HYPERLINK("https://stackoverflow.com/q/61854113", "61854113")</f>
        <v/>
      </c>
      <c r="B527" t="n">
        <v>0.2899619941873464</v>
      </c>
    </row>
    <row r="528">
      <c r="A528">
        <f>HYPERLINK("https://stackoverflow.com/q/61867669", "61867669")</f>
        <v/>
      </c>
      <c r="B528" t="n">
        <v>0.2181467181467182</v>
      </c>
    </row>
    <row r="529">
      <c r="A529">
        <f>HYPERLINK("https://stackoverflow.com/q/61869531", "61869531")</f>
        <v/>
      </c>
      <c r="B529" t="n">
        <v>0.3152218152218152</v>
      </c>
    </row>
    <row r="530">
      <c r="A530">
        <f>HYPERLINK("https://stackoverflow.com/q/61920382", "61920382")</f>
        <v/>
      </c>
      <c r="B530" t="n">
        <v>0.3152218152218152</v>
      </c>
    </row>
    <row r="531">
      <c r="A531">
        <f>HYPERLINK("https://stackoverflow.com/q/61928879", "61928879")</f>
        <v/>
      </c>
      <c r="B531" t="n">
        <v>0.2473055065647659</v>
      </c>
    </row>
    <row r="532">
      <c r="A532">
        <f>HYPERLINK("https://stackoverflow.com/q/61932638", "61932638")</f>
        <v/>
      </c>
      <c r="B532" t="n">
        <v>0.2409219395520766</v>
      </c>
    </row>
    <row r="533">
      <c r="A533">
        <f>HYPERLINK("https://stackoverflow.com/q/61977505", "61977505")</f>
        <v/>
      </c>
      <c r="B533" t="n">
        <v>0.2533416875522139</v>
      </c>
    </row>
    <row r="534">
      <c r="A534">
        <f>HYPERLINK("https://stackoverflow.com/q/62022772", "62022772")</f>
        <v/>
      </c>
      <c r="B534" t="n">
        <v>0.1945165945165944</v>
      </c>
    </row>
    <row r="535">
      <c r="A535">
        <f>HYPERLINK("https://stackoverflow.com/q/62049728", "62049728")</f>
        <v/>
      </c>
      <c r="B535" t="n">
        <v>0.4489368074273735</v>
      </c>
    </row>
    <row r="536">
      <c r="A536">
        <f>HYPERLINK("https://stackoverflow.com/q/62076983", "62076983")</f>
        <v/>
      </c>
      <c r="B536" t="n">
        <v>0.2690375728350412</v>
      </c>
    </row>
    <row r="537">
      <c r="A537">
        <f>HYPERLINK("https://stackoverflow.com/q/62079800", "62079800")</f>
        <v/>
      </c>
      <c r="B537" t="n">
        <v>0.1764550264550264</v>
      </c>
    </row>
    <row r="538">
      <c r="A538">
        <f>HYPERLINK("https://stackoverflow.com/q/62080130", "62080130")</f>
        <v/>
      </c>
      <c r="B538" t="n">
        <v>0.2756613756613757</v>
      </c>
    </row>
    <row r="539">
      <c r="A539">
        <f>HYPERLINK("https://stackoverflow.com/q/62081474", "62081474")</f>
        <v/>
      </c>
      <c r="B539" t="n">
        <v>0.2414285714285714</v>
      </c>
    </row>
    <row r="540">
      <c r="A540">
        <f>HYPERLINK("https://stackoverflow.com/q/62099257", "62099257")</f>
        <v/>
      </c>
      <c r="B540" t="n">
        <v>0.267691798941799</v>
      </c>
    </row>
    <row r="541">
      <c r="A541">
        <f>HYPERLINK("https://stackoverflow.com/q/62107434", "62107434")</f>
        <v/>
      </c>
      <c r="B541" t="n">
        <v>0.2702191987906274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