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0.362663906142167</v>
      </c>
    </row>
    <row r="3">
      <c r="A3">
        <f>HYPERLINK("https://stackoverflow.com/q/1258834", "1258834")</f>
        <v/>
      </c>
      <c r="B3" t="n">
        <v>0.2334494773519164</v>
      </c>
    </row>
    <row r="4">
      <c r="A4">
        <f>HYPERLINK("https://stackoverflow.com/q/3700594", "3700594")</f>
        <v/>
      </c>
      <c r="B4" t="n">
        <v>0.2708653353814645</v>
      </c>
    </row>
    <row r="5">
      <c r="A5">
        <f>HYPERLINK("https://stackoverflow.com/q/3906522", "3906522")</f>
        <v/>
      </c>
      <c r="B5" t="n">
        <v>0.3057823129251701</v>
      </c>
    </row>
    <row r="6">
      <c r="A6">
        <f>HYPERLINK("https://stackoverflow.com/q/4556252", "4556252")</f>
        <v/>
      </c>
      <c r="B6" t="n">
        <v>0.244023713903232</v>
      </c>
    </row>
    <row r="7">
      <c r="A7">
        <f>HYPERLINK("https://stackoverflow.com/q/4804623", "4804623")</f>
        <v/>
      </c>
      <c r="B7" t="n">
        <v>0.2518865469685142</v>
      </c>
    </row>
    <row r="8">
      <c r="A8">
        <f>HYPERLINK("https://stackoverflow.com/q/5552901", "5552901")</f>
        <v/>
      </c>
      <c r="B8" t="n">
        <v>0.2822636300897171</v>
      </c>
    </row>
    <row r="9">
      <c r="A9">
        <f>HYPERLINK("https://stackoverflow.com/q/7048854", "7048854")</f>
        <v/>
      </c>
      <c r="B9" t="n">
        <v>0.230859010270775</v>
      </c>
    </row>
    <row r="10">
      <c r="A10">
        <f>HYPERLINK("https://stackoverflow.com/q/7304006", "7304006")</f>
        <v/>
      </c>
      <c r="B10" t="n">
        <v>0.2708764665286405</v>
      </c>
    </row>
    <row r="11">
      <c r="A11">
        <f>HYPERLINK("https://stackoverflow.com/q/7679733", "7679733")</f>
        <v/>
      </c>
      <c r="B11" t="n">
        <v>0.2877530216979759</v>
      </c>
    </row>
    <row r="12">
      <c r="A12">
        <f>HYPERLINK("https://stackoverflow.com/q/8005085", "8005085")</f>
        <v/>
      </c>
      <c r="B12" t="n">
        <v>0.5025709814442209</v>
      </c>
    </row>
    <row r="13">
      <c r="A13">
        <f>HYPERLINK("https://stackoverflow.com/q/8123314", "8123314")</f>
        <v/>
      </c>
      <c r="B13" t="n">
        <v>0.2985734378139442</v>
      </c>
    </row>
    <row r="14">
      <c r="A14">
        <f>HYPERLINK("https://stackoverflow.com/q/8522884", "8522884")</f>
        <v/>
      </c>
      <c r="B14" t="n">
        <v>0.329045794563036</v>
      </c>
    </row>
    <row r="15">
      <c r="A15">
        <f>HYPERLINK("https://stackoverflow.com/q/8980486", "8980486")</f>
        <v/>
      </c>
      <c r="B15" t="n">
        <v>0.2750711074410497</v>
      </c>
    </row>
    <row r="16">
      <c r="A16">
        <f>HYPERLINK("https://stackoverflow.com/q/9054254", "9054254")</f>
        <v/>
      </c>
      <c r="B16" t="n">
        <v>0.221019721019721</v>
      </c>
    </row>
    <row r="17">
      <c r="A17">
        <f>HYPERLINK("https://stackoverflow.com/q/9372228", "9372228")</f>
        <v/>
      </c>
      <c r="B17" t="n">
        <v>0.3103896103896105</v>
      </c>
    </row>
    <row r="18">
      <c r="A18">
        <f>HYPERLINK("https://stackoverflow.com/q/9391137", "9391137")</f>
        <v/>
      </c>
      <c r="B18" t="n">
        <v>0.3130158730158731</v>
      </c>
    </row>
    <row r="19">
      <c r="A19">
        <f>HYPERLINK("https://stackoverflow.com/q/9588748", "9588748")</f>
        <v/>
      </c>
      <c r="B19" t="n">
        <v>0.2831489498156165</v>
      </c>
    </row>
    <row r="20">
      <c r="A20">
        <f>HYPERLINK("https://stackoverflow.com/q/9802779", "9802779")</f>
        <v/>
      </c>
      <c r="B20" t="n">
        <v>0.1978204217010187</v>
      </c>
    </row>
    <row r="21">
      <c r="A21">
        <f>HYPERLINK("https://stackoverflow.com/q/9959449", "9959449")</f>
        <v/>
      </c>
      <c r="B21" t="n">
        <v>0.2735760971055089</v>
      </c>
    </row>
    <row r="22">
      <c r="A22">
        <f>HYPERLINK("https://stackoverflow.com/q/9980294", "9980294")</f>
        <v/>
      </c>
      <c r="B22" t="n">
        <v>0.4363581910751724</v>
      </c>
    </row>
    <row r="23">
      <c r="A23">
        <f>HYPERLINK("https://stackoverflow.com/q/10152372", "10152372")</f>
        <v/>
      </c>
      <c r="B23" t="n">
        <v>0.1696280502250652</v>
      </c>
    </row>
    <row r="24">
      <c r="A24">
        <f>HYPERLINK("https://stackoverflow.com/q/10170940", "10170940")</f>
        <v/>
      </c>
      <c r="B24" t="n">
        <v>0.2537746806039489</v>
      </c>
    </row>
    <row r="25">
      <c r="A25">
        <f>HYPERLINK("https://stackoverflow.com/q/10476572", "10476572")</f>
        <v/>
      </c>
      <c r="B25" t="n">
        <v>0.1885225885225885</v>
      </c>
    </row>
    <row r="26">
      <c r="A26">
        <f>HYPERLINK("https://stackoverflow.com/q/10557731", "10557731")</f>
        <v/>
      </c>
      <c r="B26" t="n">
        <v>0.2965676299009632</v>
      </c>
    </row>
    <row r="27">
      <c r="A27">
        <f>HYPERLINK("https://stackoverflow.com/q/10586848", "10586848")</f>
        <v/>
      </c>
      <c r="B27" t="n">
        <v>0.2849399922570655</v>
      </c>
    </row>
    <row r="28">
      <c r="A28">
        <f>HYPERLINK("https://stackoverflow.com/q/10673123", "10673123")</f>
        <v/>
      </c>
      <c r="B28" t="n">
        <v>0.3528553183725598</v>
      </c>
    </row>
    <row r="29">
      <c r="A29">
        <f>HYPERLINK("https://stackoverflow.com/q/10761717", "10761717")</f>
        <v/>
      </c>
      <c r="B29" t="n">
        <v>0.2976190476190477</v>
      </c>
    </row>
    <row r="30">
      <c r="A30">
        <f>HYPERLINK("https://stackoverflow.com/q/10784169", "10784169")</f>
        <v/>
      </c>
      <c r="B30" t="n">
        <v>0.2214941022280472</v>
      </c>
    </row>
    <row r="31">
      <c r="A31">
        <f>HYPERLINK("https://stackoverflow.com/q/10923870", "10923870")</f>
        <v/>
      </c>
      <c r="B31" t="n">
        <v>0.2160579442132841</v>
      </c>
    </row>
    <row r="32">
      <c r="A32">
        <f>HYPERLINK("https://stackoverflow.com/q/11352675", "11352675")</f>
        <v/>
      </c>
      <c r="B32" t="n">
        <v>0.3011640211640212</v>
      </c>
    </row>
    <row r="33">
      <c r="A33">
        <f>HYPERLINK("https://stackoverflow.com/q/11513122", "11513122")</f>
        <v/>
      </c>
      <c r="B33" t="n">
        <v>0.2307338394294916</v>
      </c>
    </row>
    <row r="34">
      <c r="A34">
        <f>HYPERLINK("https://stackoverflow.com/q/11698968", "11698968")</f>
        <v/>
      </c>
      <c r="B34" t="n">
        <v>0.2255205112347969</v>
      </c>
    </row>
    <row r="35">
      <c r="A35">
        <f>HYPERLINK("https://stackoverflow.com/q/11718933", "11718933")</f>
        <v/>
      </c>
      <c r="B35" t="n">
        <v>0.2504409171075838</v>
      </c>
    </row>
    <row r="36">
      <c r="A36">
        <f>HYPERLINK("https://stackoverflow.com/q/12020334", "12020334")</f>
        <v/>
      </c>
      <c r="B36" t="n">
        <v>0.1787802840434419</v>
      </c>
    </row>
    <row r="37">
      <c r="A37">
        <f>HYPERLINK("https://stackoverflow.com/q/12028626", "12028626")</f>
        <v/>
      </c>
      <c r="B37" t="n">
        <v>0.2769334684228302</v>
      </c>
    </row>
    <row r="38">
      <c r="A38">
        <f>HYPERLINK("https://stackoverflow.com/q/12087385", "12087385")</f>
        <v/>
      </c>
      <c r="B38" t="n">
        <v>0.2892063492063492</v>
      </c>
    </row>
    <row r="39">
      <c r="A39">
        <f>HYPERLINK("https://stackoverflow.com/q/12318829", "12318829")</f>
        <v/>
      </c>
      <c r="B39" t="n">
        <v>0.2050894431846813</v>
      </c>
    </row>
    <row r="40">
      <c r="A40">
        <f>HYPERLINK("https://stackoverflow.com/q/12412269", "12412269")</f>
        <v/>
      </c>
      <c r="B40" t="n">
        <v>0.3597343699384516</v>
      </c>
    </row>
    <row r="41">
      <c r="A41">
        <f>HYPERLINK("https://stackoverflow.com/q/12504547", "12504547")</f>
        <v/>
      </c>
      <c r="B41" t="n">
        <v>0.230991230991231</v>
      </c>
    </row>
    <row r="42">
      <c r="A42">
        <f>HYPERLINK("https://stackoverflow.com/q/13393253", "13393253")</f>
        <v/>
      </c>
      <c r="B42" t="n">
        <v>0.2063492063492063</v>
      </c>
    </row>
    <row r="43">
      <c r="A43">
        <f>HYPERLINK("https://stackoverflow.com/q/13825378", "13825378")</f>
        <v/>
      </c>
      <c r="B43" t="n">
        <v>0.2768099109562525</v>
      </c>
    </row>
    <row r="44">
      <c r="A44">
        <f>HYPERLINK("https://stackoverflow.com/q/13929746", "13929746")</f>
        <v/>
      </c>
      <c r="B44" t="n">
        <v>0.2367009867009867</v>
      </c>
    </row>
    <row r="45">
      <c r="A45">
        <f>HYPERLINK("https://stackoverflow.com/q/15106856", "15106856")</f>
        <v/>
      </c>
      <c r="B45" t="n">
        <v>0.2450869236583522</v>
      </c>
    </row>
    <row r="46">
      <c r="A46">
        <f>HYPERLINK("https://stackoverflow.com/q/15224492", "15224492")</f>
        <v/>
      </c>
      <c r="B46" t="n">
        <v>0.2119815668202765</v>
      </c>
    </row>
    <row r="47">
      <c r="A47">
        <f>HYPERLINK("https://stackoverflow.com/q/15763574", "15763574")</f>
        <v/>
      </c>
      <c r="B47" t="n">
        <v>0.2260702260702261</v>
      </c>
    </row>
    <row r="48">
      <c r="A48">
        <f>HYPERLINK("https://stackoverflow.com/q/16087271", "16087271")</f>
        <v/>
      </c>
      <c r="B48" t="n">
        <v>0.2609405132769619</v>
      </c>
    </row>
    <row r="49">
      <c r="A49">
        <f>HYPERLINK("https://stackoverflow.com/q/16200946", "16200946")</f>
        <v/>
      </c>
      <c r="B49" t="n">
        <v>0.2140822140822141</v>
      </c>
    </row>
    <row r="50">
      <c r="A50">
        <f>HYPERLINK("https://stackoverflow.com/q/16306006", "16306006")</f>
        <v/>
      </c>
      <c r="B50" t="n">
        <v>0.307012256379345</v>
      </c>
    </row>
    <row r="51">
      <c r="A51">
        <f>HYPERLINK("https://stackoverflow.com/q/16567269", "16567269")</f>
        <v/>
      </c>
      <c r="B51" t="n">
        <v>0.2116702741702742</v>
      </c>
    </row>
    <row r="52">
      <c r="A52">
        <f>HYPERLINK("https://stackoverflow.com/q/16937042", "16937042")</f>
        <v/>
      </c>
      <c r="B52" t="n">
        <v>0.2017857142857143</v>
      </c>
    </row>
    <row r="53">
      <c r="A53">
        <f>HYPERLINK("https://stackoverflow.com/q/17273496", "17273496")</f>
        <v/>
      </c>
      <c r="B53" t="n">
        <v>0.2774603174603175</v>
      </c>
    </row>
    <row r="54">
      <c r="A54">
        <f>HYPERLINK("https://stackoverflow.com/q/17313690", "17313690")</f>
        <v/>
      </c>
      <c r="B54" t="n">
        <v>0.1972789115646258</v>
      </c>
    </row>
    <row r="55">
      <c r="A55">
        <f>HYPERLINK("https://stackoverflow.com/q/17389702", "17389702")</f>
        <v/>
      </c>
      <c r="B55" t="n">
        <v>0.209671465485419</v>
      </c>
    </row>
    <row r="56">
      <c r="A56">
        <f>HYPERLINK("https://stackoverflow.com/q/17926933", "17926933")</f>
        <v/>
      </c>
      <c r="B56" t="n">
        <v>0.2868645042558087</v>
      </c>
    </row>
    <row r="57">
      <c r="A57">
        <f>HYPERLINK("https://stackoverflow.com/q/18041364", "18041364")</f>
        <v/>
      </c>
      <c r="B57" t="n">
        <v>0.3112073112073113</v>
      </c>
    </row>
    <row r="58">
      <c r="A58">
        <f>HYPERLINK("https://stackoverflow.com/q/18096689", "18096689")</f>
        <v/>
      </c>
      <c r="B58" t="n">
        <v>0.2390750538898687</v>
      </c>
    </row>
    <row r="59">
      <c r="A59">
        <f>HYPERLINK("https://stackoverflow.com/q/18617586", "18617586")</f>
        <v/>
      </c>
      <c r="B59" t="n">
        <v>0.3827738745771535</v>
      </c>
    </row>
    <row r="60">
      <c r="A60">
        <f>HYPERLINK("https://stackoverflow.com/q/18730532", "18730532")</f>
        <v/>
      </c>
      <c r="B60" t="n">
        <v>0.2646147890050329</v>
      </c>
    </row>
    <row r="61">
      <c r="A61">
        <f>HYPERLINK("https://stackoverflow.com/q/19109573", "19109573")</f>
        <v/>
      </c>
      <c r="B61" t="n">
        <v>0.2154566744730679</v>
      </c>
    </row>
    <row r="62">
      <c r="A62">
        <f>HYPERLINK("https://stackoverflow.com/q/19289621", "19289621")</f>
        <v/>
      </c>
      <c r="B62" t="n">
        <v>0.2284878863826233</v>
      </c>
    </row>
    <row r="63">
      <c r="A63">
        <f>HYPERLINK("https://stackoverflow.com/q/19290354", "19290354")</f>
        <v/>
      </c>
      <c r="B63" t="n">
        <v>0.2187557015143222</v>
      </c>
    </row>
    <row r="64">
      <c r="A64">
        <f>HYPERLINK("https://stackoverflow.com/q/19432016", "19432016")</f>
        <v/>
      </c>
      <c r="B64" t="n">
        <v>0.1984126984126984</v>
      </c>
    </row>
    <row r="65">
      <c r="A65">
        <f>HYPERLINK("https://stackoverflow.com/q/19478478", "19478478")</f>
        <v/>
      </c>
      <c r="B65" t="n">
        <v>0.2461787184009407</v>
      </c>
    </row>
    <row r="66">
      <c r="A66">
        <f>HYPERLINK("https://stackoverflow.com/q/20176524", "20176524")</f>
        <v/>
      </c>
      <c r="B66" t="n">
        <v>0.243452380952381</v>
      </c>
    </row>
    <row r="67">
      <c r="A67">
        <f>HYPERLINK("https://stackoverflow.com/q/20738551", "20738551")</f>
        <v/>
      </c>
      <c r="B67" t="n">
        <v>0.1879960317460317</v>
      </c>
    </row>
    <row r="68">
      <c r="A68">
        <f>HYPERLINK("https://stackoverflow.com/q/20755712", "20755712")</f>
        <v/>
      </c>
      <c r="B68" t="n">
        <v>0.2484311554078996</v>
      </c>
    </row>
    <row r="69">
      <c r="A69">
        <f>HYPERLINK("https://stackoverflow.com/q/20770100", "20770100")</f>
        <v/>
      </c>
      <c r="B69" t="n">
        <v>0.3032581453634086</v>
      </c>
    </row>
    <row r="70">
      <c r="A70">
        <f>HYPERLINK("https://stackoverflow.com/q/20846544", "20846544")</f>
        <v/>
      </c>
      <c r="B70" t="n">
        <v>0.2177209192134565</v>
      </c>
    </row>
    <row r="71">
      <c r="A71">
        <f>HYPERLINK("https://stackoverflow.com/q/21050053", "21050053")</f>
        <v/>
      </c>
      <c r="B71" t="n">
        <v>0.239795918367347</v>
      </c>
    </row>
    <row r="72">
      <c r="A72">
        <f>HYPERLINK("https://stackoverflow.com/q/21177958", "21177958")</f>
        <v/>
      </c>
      <c r="B72" t="n">
        <v>0.3351648351648352</v>
      </c>
    </row>
    <row r="73">
      <c r="A73">
        <f>HYPERLINK("https://stackoverflow.com/q/21314917", "21314917")</f>
        <v/>
      </c>
      <c r="B73" t="n">
        <v>0.4737594737594739</v>
      </c>
    </row>
    <row r="74">
      <c r="A74">
        <f>HYPERLINK("https://stackoverflow.com/q/21473504", "21473504")</f>
        <v/>
      </c>
      <c r="B74" t="n">
        <v>0.2306122448979592</v>
      </c>
    </row>
    <row r="75">
      <c r="A75">
        <f>HYPERLINK("https://stackoverflow.com/q/22145868", "22145868")</f>
        <v/>
      </c>
      <c r="B75" t="n">
        <v>0.2774909160451329</v>
      </c>
    </row>
    <row r="76">
      <c r="A76">
        <f>HYPERLINK("https://stackoverflow.com/q/22156204", "22156204")</f>
        <v/>
      </c>
      <c r="B76" t="n">
        <v>0.203927898843153</v>
      </c>
    </row>
    <row r="77">
      <c r="A77">
        <f>HYPERLINK("https://stackoverflow.com/q/22449283", "22449283")</f>
        <v/>
      </c>
      <c r="B77" t="n">
        <v>0.2314213564213564</v>
      </c>
    </row>
    <row r="78">
      <c r="A78">
        <f>HYPERLINK("https://stackoverflow.com/q/22611025", "22611025")</f>
        <v/>
      </c>
      <c r="B78" t="n">
        <v>0.2317754262198707</v>
      </c>
    </row>
    <row r="79">
      <c r="A79">
        <f>HYPERLINK("https://stackoverflow.com/q/23062636", "23062636")</f>
        <v/>
      </c>
      <c r="B79" t="n">
        <v>0.331143951833607</v>
      </c>
    </row>
    <row r="80">
      <c r="A80">
        <f>HYPERLINK("https://stackoverflow.com/q/23135039", "23135039")</f>
        <v/>
      </c>
      <c r="B80" t="n">
        <v>0.3378404859886342</v>
      </c>
    </row>
    <row r="81">
      <c r="A81">
        <f>HYPERLINK("https://stackoverflow.com/q/23261369", "23261369")</f>
        <v/>
      </c>
      <c r="B81" t="n">
        <v>0.1917791992418858</v>
      </c>
    </row>
    <row r="82">
      <c r="A82">
        <f>HYPERLINK("https://stackoverflow.com/q/23539254", "23539254")</f>
        <v/>
      </c>
      <c r="B82" t="n">
        <v>0.2500610500610501</v>
      </c>
    </row>
    <row r="83">
      <c r="A83">
        <f>HYPERLINK("https://stackoverflow.com/q/24365142", "24365142")</f>
        <v/>
      </c>
      <c r="B83" t="n">
        <v>0.4327731092436976</v>
      </c>
    </row>
    <row r="84">
      <c r="A84">
        <f>HYPERLINK("https://stackoverflow.com/q/24450595", "24450595")</f>
        <v/>
      </c>
      <c r="B84" t="n">
        <v>0.30077139890224</v>
      </c>
    </row>
    <row r="85">
      <c r="A85">
        <f>HYPERLINK("https://stackoverflow.com/q/25077760", "25077760")</f>
        <v/>
      </c>
      <c r="B85" t="n">
        <v>0.2752037752037752</v>
      </c>
    </row>
    <row r="86">
      <c r="A86">
        <f>HYPERLINK("https://stackoverflow.com/q/25499141", "25499141")</f>
        <v/>
      </c>
      <c r="B86" t="n">
        <v>0.2257495590828924</v>
      </c>
    </row>
    <row r="87">
      <c r="A87">
        <f>HYPERLINK("https://stackoverflow.com/q/25560603", "25560603")</f>
        <v/>
      </c>
      <c r="B87" t="n">
        <v>0.2514806917791993</v>
      </c>
    </row>
    <row r="88">
      <c r="A88">
        <f>HYPERLINK("https://stackoverflow.com/q/25731858", "25731858")</f>
        <v/>
      </c>
      <c r="B88" t="n">
        <v>0.3188650091304959</v>
      </c>
    </row>
    <row r="89">
      <c r="A89">
        <f>HYPERLINK("https://stackoverflow.com/q/26235358", "26235358")</f>
        <v/>
      </c>
      <c r="B89" t="n">
        <v>0.2295918367346939</v>
      </c>
    </row>
    <row r="90">
      <c r="A90">
        <f>HYPERLINK("https://stackoverflow.com/q/26475674", "26475674")</f>
        <v/>
      </c>
      <c r="B90" t="n">
        <v>0.3449951409135083</v>
      </c>
    </row>
    <row r="91">
      <c r="A91">
        <f>HYPERLINK("https://stackoverflow.com/q/26585466", "26585466")</f>
        <v/>
      </c>
      <c r="B91" t="n">
        <v>0.3043240284619595</v>
      </c>
    </row>
    <row r="92">
      <c r="A92">
        <f>HYPERLINK("https://stackoverflow.com/q/26590629", "26590629")</f>
        <v/>
      </c>
      <c r="B92" t="n">
        <v>0.4804135721566914</v>
      </c>
    </row>
    <row r="93">
      <c r="A93">
        <f>HYPERLINK("https://stackoverflow.com/q/26634391", "26634391")</f>
        <v/>
      </c>
      <c r="B93" t="n">
        <v>0.2781746031746032</v>
      </c>
    </row>
    <row r="94">
      <c r="A94">
        <f>HYPERLINK("https://stackoverflow.com/q/26655087", "26655087")</f>
        <v/>
      </c>
      <c r="B94" t="n">
        <v>0.2976705833848691</v>
      </c>
    </row>
    <row r="95">
      <c r="A95">
        <f>HYPERLINK("https://stackoverflow.com/q/27416913", "27416913")</f>
        <v/>
      </c>
      <c r="B95" t="n">
        <v>0.2171893147502904</v>
      </c>
    </row>
    <row r="96">
      <c r="A96">
        <f>HYPERLINK("https://stackoverflow.com/q/27922716", "27922716")</f>
        <v/>
      </c>
      <c r="B96" t="n">
        <v>0.2454212454212454</v>
      </c>
    </row>
    <row r="97">
      <c r="A97">
        <f>HYPERLINK("https://stackoverflow.com/q/28019888", "28019888")</f>
        <v/>
      </c>
      <c r="B97" t="n">
        <v>0.2119815668202765</v>
      </c>
    </row>
    <row r="98">
      <c r="A98">
        <f>HYPERLINK("https://stackoverflow.com/q/28083664", "28083664")</f>
        <v/>
      </c>
      <c r="B98" t="n">
        <v>0.1712864250177683</v>
      </c>
    </row>
    <row r="99">
      <c r="A99">
        <f>HYPERLINK("https://stackoverflow.com/q/28393085", "28393085")</f>
        <v/>
      </c>
      <c r="B99" t="n">
        <v>0.1779313876088069</v>
      </c>
    </row>
    <row r="100">
      <c r="A100">
        <f>HYPERLINK("https://stackoverflow.com/q/28474243", "28474243")</f>
        <v/>
      </c>
      <c r="B100" t="n">
        <v>0.1967819091106763</v>
      </c>
    </row>
    <row r="101">
      <c r="A101">
        <f>HYPERLINK("https://stackoverflow.com/q/28610006", "28610006")</f>
        <v/>
      </c>
      <c r="B101" t="n">
        <v>0.2390951131108612</v>
      </c>
    </row>
    <row r="102">
      <c r="A102">
        <f>HYPERLINK("https://stackoverflow.com/q/28769714", "28769714")</f>
        <v/>
      </c>
      <c r="B102" t="n">
        <v>0.2556323604710702</v>
      </c>
    </row>
    <row r="103">
      <c r="A103">
        <f>HYPERLINK("https://stackoverflow.com/q/29287436", "29287436")</f>
        <v/>
      </c>
      <c r="B103" t="n">
        <v>0.2859810590903029</v>
      </c>
    </row>
    <row r="104">
      <c r="A104">
        <f>HYPERLINK("https://stackoverflow.com/q/29395319", "29395319")</f>
        <v/>
      </c>
      <c r="B104" t="n">
        <v>0.3780952380952382</v>
      </c>
    </row>
    <row r="105">
      <c r="A105">
        <f>HYPERLINK("https://stackoverflow.com/q/30025388", "30025388")</f>
        <v/>
      </c>
      <c r="B105" t="n">
        <v>0.189528547737503</v>
      </c>
    </row>
    <row r="106">
      <c r="A106">
        <f>HYPERLINK("https://stackoverflow.com/q/30193726", "30193726")</f>
        <v/>
      </c>
      <c r="B106" t="n">
        <v>0.2661210317460317</v>
      </c>
    </row>
    <row r="107">
      <c r="A107">
        <f>HYPERLINK("https://stackoverflow.com/q/30404878", "30404878")</f>
        <v/>
      </c>
      <c r="B107" t="n">
        <v>0.1825396825396826</v>
      </c>
    </row>
    <row r="108">
      <c r="A108">
        <f>HYPERLINK("https://stackoverflow.com/q/30460291", "30460291")</f>
        <v/>
      </c>
      <c r="B108" t="n">
        <v>0.3360700602079912</v>
      </c>
    </row>
    <row r="109">
      <c r="A109">
        <f>HYPERLINK("https://stackoverflow.com/q/30487441", "30487441")</f>
        <v/>
      </c>
      <c r="B109" t="n">
        <v>0.294425087108014</v>
      </c>
    </row>
    <row r="110">
      <c r="A110">
        <f>HYPERLINK("https://stackoverflow.com/q/30877737", "30877737")</f>
        <v/>
      </c>
      <c r="B110" t="n">
        <v>0.1851073762838469</v>
      </c>
    </row>
    <row r="111">
      <c r="A111">
        <f>HYPERLINK("https://stackoverflow.com/q/31434640", "31434640")</f>
        <v/>
      </c>
      <c r="B111" t="n">
        <v>0.266499582289056</v>
      </c>
    </row>
    <row r="112">
      <c r="A112">
        <f>HYPERLINK("https://stackoverflow.com/q/31545374", "31545374")</f>
        <v/>
      </c>
      <c r="B112" t="n">
        <v>0.2239858906525573</v>
      </c>
    </row>
    <row r="113">
      <c r="A113">
        <f>HYPERLINK("https://stackoverflow.com/q/31914821", "31914821")</f>
        <v/>
      </c>
      <c r="B113" t="n">
        <v>0.2507171543316122</v>
      </c>
    </row>
    <row r="114">
      <c r="A114">
        <f>HYPERLINK("https://stackoverflow.com/q/31942969", "31942969")</f>
        <v/>
      </c>
      <c r="B114" t="n">
        <v>0.2437211171388387</v>
      </c>
    </row>
    <row r="115">
      <c r="A115">
        <f>HYPERLINK("https://stackoverflow.com/q/31990161", "31990161")</f>
        <v/>
      </c>
      <c r="B115" t="n">
        <v>0.3575873015873017</v>
      </c>
    </row>
    <row r="116">
      <c r="A116">
        <f>HYPERLINK("https://stackoverflow.com/q/32201636", "32201636")</f>
        <v/>
      </c>
      <c r="B116" t="n">
        <v>0.2211350293542075</v>
      </c>
    </row>
    <row r="117">
      <c r="A117">
        <f>HYPERLINK("https://stackoverflow.com/q/32306914", "32306914")</f>
        <v/>
      </c>
      <c r="B117" t="n">
        <v>0.2895021645021646</v>
      </c>
    </row>
    <row r="118">
      <c r="A118">
        <f>HYPERLINK("https://stackoverflow.com/q/32723648", "32723648")</f>
        <v/>
      </c>
      <c r="B118" t="n">
        <v>0.2118606701940036</v>
      </c>
    </row>
    <row r="119">
      <c r="A119">
        <f>HYPERLINK("https://stackoverflow.com/q/32750425", "32750425")</f>
        <v/>
      </c>
      <c r="B119" t="n">
        <v>0.2159975101151572</v>
      </c>
    </row>
    <row r="120">
      <c r="A120">
        <f>HYPERLINK("https://stackoverflow.com/q/32987050", "32987050")</f>
        <v/>
      </c>
      <c r="B120" t="n">
        <v>0.1812476928755999</v>
      </c>
    </row>
    <row r="121">
      <c r="A121">
        <f>HYPERLINK("https://stackoverflow.com/q/33016067", "33016067")</f>
        <v/>
      </c>
      <c r="B121" t="n">
        <v>0.212406015037594</v>
      </c>
    </row>
    <row r="122">
      <c r="A122">
        <f>HYPERLINK("https://stackoverflow.com/q/33616877", "33616877")</f>
        <v/>
      </c>
      <c r="B122" t="n">
        <v>0.2138680033416876</v>
      </c>
    </row>
    <row r="123">
      <c r="A123">
        <f>HYPERLINK("https://stackoverflow.com/q/34228425", "34228425")</f>
        <v/>
      </c>
      <c r="B123" t="n">
        <v>0.2237103174603175</v>
      </c>
    </row>
    <row r="124">
      <c r="A124">
        <f>HYPERLINK("https://stackoverflow.com/q/34504198", "34504198")</f>
        <v/>
      </c>
      <c r="B124" t="n">
        <v>0.2203363193462203</v>
      </c>
    </row>
    <row r="125">
      <c r="A125">
        <f>HYPERLINK("https://stackoverflow.com/q/34510911", "34510911")</f>
        <v/>
      </c>
      <c r="B125" t="n">
        <v>0.2063492063492064</v>
      </c>
    </row>
    <row r="126">
      <c r="A126">
        <f>HYPERLINK("https://stackoverflow.com/q/34860991", "34860991")</f>
        <v/>
      </c>
      <c r="B126" t="n">
        <v>0.2411816578483245</v>
      </c>
    </row>
    <row r="127">
      <c r="A127">
        <f>HYPERLINK("https://stackoverflow.com/q/34971515", "34971515")</f>
        <v/>
      </c>
      <c r="B127" t="n">
        <v>0.2072310405643739</v>
      </c>
    </row>
    <row r="128">
      <c r="A128">
        <f>HYPERLINK("https://stackoverflow.com/q/35092415", "35092415")</f>
        <v/>
      </c>
      <c r="B128" t="n">
        <v>0.1846493871810328</v>
      </c>
    </row>
    <row r="129">
      <c r="A129">
        <f>HYPERLINK("https://stackoverflow.com/q/35265813", "35265813")</f>
        <v/>
      </c>
      <c r="B129" t="n">
        <v>0.1857142857142857</v>
      </c>
    </row>
    <row r="130">
      <c r="A130">
        <f>HYPERLINK("https://stackoverflow.com/q/35343564", "35343564")</f>
        <v/>
      </c>
      <c r="B130" t="n">
        <v>0.305265195509098</v>
      </c>
    </row>
    <row r="131">
      <c r="A131">
        <f>HYPERLINK("https://stackoverflow.com/q/35414315", "35414315")</f>
        <v/>
      </c>
      <c r="B131" t="n">
        <v>0.2140376984126984</v>
      </c>
    </row>
    <row r="132">
      <c r="A132">
        <f>HYPERLINK("https://stackoverflow.com/q/35476777", "35476777")</f>
        <v/>
      </c>
      <c r="B132" t="n">
        <v>0.2150467492933247</v>
      </c>
    </row>
    <row r="133">
      <c r="A133">
        <f>HYPERLINK("https://stackoverflow.com/q/35569887", "35569887")</f>
        <v/>
      </c>
      <c r="B133" t="n">
        <v>0.2019047619047619</v>
      </c>
    </row>
    <row r="134">
      <c r="A134">
        <f>HYPERLINK("https://stackoverflow.com/q/35618897", "35618897")</f>
        <v/>
      </c>
      <c r="B134" t="n">
        <v>0.280653324131585</v>
      </c>
    </row>
    <row r="135">
      <c r="A135">
        <f>HYPERLINK("https://stackoverflow.com/q/35677362", "35677362")</f>
        <v/>
      </c>
      <c r="B135" t="n">
        <v>0.1829176114890401</v>
      </c>
    </row>
    <row r="136">
      <c r="A136">
        <f>HYPERLINK("https://stackoverflow.com/q/35742554", "35742554")</f>
        <v/>
      </c>
      <c r="B136" t="n">
        <v>0.3163128705297381</v>
      </c>
    </row>
    <row r="137">
      <c r="A137">
        <f>HYPERLINK("https://stackoverflow.com/q/35865098", "35865098")</f>
        <v/>
      </c>
      <c r="B137" t="n">
        <v>0.2431902802273173</v>
      </c>
    </row>
    <row r="138">
      <c r="A138">
        <f>HYPERLINK("https://stackoverflow.com/q/36402477", "36402477")</f>
        <v/>
      </c>
      <c r="B138" t="n">
        <v>0.193342151675485</v>
      </c>
    </row>
    <row r="139">
      <c r="A139">
        <f>HYPERLINK("https://stackoverflow.com/q/36565321", "36565321")</f>
        <v/>
      </c>
      <c r="B139" t="n">
        <v>0.2196482196482196</v>
      </c>
    </row>
    <row r="140">
      <c r="A140">
        <f>HYPERLINK("https://stackoverflow.com/q/36751056", "36751056")</f>
        <v/>
      </c>
      <c r="B140" t="n">
        <v>0.2154195011337869</v>
      </c>
    </row>
    <row r="141">
      <c r="A141">
        <f>HYPERLINK("https://stackoverflow.com/q/36760509", "36760509")</f>
        <v/>
      </c>
      <c r="B141" t="n">
        <v>0.2488479262672811</v>
      </c>
    </row>
    <row r="142">
      <c r="A142">
        <f>HYPERLINK("https://stackoverflow.com/q/36766698", "36766698")</f>
        <v/>
      </c>
      <c r="B142" t="n">
        <v>0.2290249433106576</v>
      </c>
    </row>
    <row r="143">
      <c r="A143">
        <f>HYPERLINK("https://stackoverflow.com/q/37020959", "37020959")</f>
        <v/>
      </c>
      <c r="B143" t="n">
        <v>0.2305764411027568</v>
      </c>
    </row>
    <row r="144">
      <c r="A144">
        <f>HYPERLINK("https://stackoverflow.com/q/37125043", "37125043")</f>
        <v/>
      </c>
      <c r="B144" t="n">
        <v>0.2788048552754435</v>
      </c>
    </row>
    <row r="145">
      <c r="A145">
        <f>HYPERLINK("https://stackoverflow.com/q/37196287", "37196287")</f>
        <v/>
      </c>
      <c r="B145" t="n">
        <v>0.2490981240981242</v>
      </c>
    </row>
    <row r="146">
      <c r="A146">
        <f>HYPERLINK("https://stackoverflow.com/q/37306094", "37306094")</f>
        <v/>
      </c>
      <c r="B146" t="n">
        <v>0.2791208791208791</v>
      </c>
    </row>
    <row r="147">
      <c r="A147">
        <f>HYPERLINK("https://stackoverflow.com/q/37475065", "37475065")</f>
        <v/>
      </c>
      <c r="B147" t="n">
        <v>0.2435107376283847</v>
      </c>
    </row>
    <row r="148">
      <c r="A148">
        <f>HYPERLINK("https://stackoverflow.com/q/37723718", "37723718")</f>
        <v/>
      </c>
      <c r="B148" t="n">
        <v>0.2390750538898687</v>
      </c>
    </row>
    <row r="149">
      <c r="A149">
        <f>HYPERLINK("https://stackoverflow.com/q/38006238", "38006238")</f>
        <v/>
      </c>
      <c r="B149" t="n">
        <v>0.2683850298529198</v>
      </c>
    </row>
    <row r="150">
      <c r="A150">
        <f>HYPERLINK("https://stackoverflow.com/q/38071825", "38071825")</f>
        <v/>
      </c>
      <c r="B150" t="n">
        <v>0.2875717662951706</v>
      </c>
    </row>
    <row r="151">
      <c r="A151">
        <f>HYPERLINK("https://stackoverflow.com/q/38320665", "38320665")</f>
        <v/>
      </c>
      <c r="B151" t="n">
        <v>0.226843480008037</v>
      </c>
    </row>
    <row r="152">
      <c r="A152">
        <f>HYPERLINK("https://stackoverflow.com/q/38342186", "38342186")</f>
        <v/>
      </c>
      <c r="B152" t="n">
        <v>0.2472527472527473</v>
      </c>
    </row>
    <row r="153">
      <c r="A153">
        <f>HYPERLINK("https://stackoverflow.com/q/38434097", "38434097")</f>
        <v/>
      </c>
      <c r="B153" t="n">
        <v>0.2173669467787115</v>
      </c>
    </row>
    <row r="154">
      <c r="A154">
        <f>HYPERLINK("https://stackoverflow.com/q/38532528", "38532528")</f>
        <v/>
      </c>
      <c r="B154" t="n">
        <v>0.2789736899325941</v>
      </c>
    </row>
    <row r="155">
      <c r="A155">
        <f>HYPERLINK("https://stackoverflow.com/q/38556074", "38556074")</f>
        <v/>
      </c>
      <c r="B155" t="n">
        <v>0.2667748917748918</v>
      </c>
    </row>
    <row r="156">
      <c r="A156">
        <f>HYPERLINK("https://stackoverflow.com/q/38568792", "38568792")</f>
        <v/>
      </c>
      <c r="B156" t="n">
        <v>0.2841426999842842</v>
      </c>
    </row>
    <row r="157">
      <c r="A157">
        <f>HYPERLINK("https://stackoverflow.com/q/38688679", "38688679")</f>
        <v/>
      </c>
      <c r="B157" t="n">
        <v>0.2969104308390023</v>
      </c>
    </row>
    <row r="158">
      <c r="A158">
        <f>HYPERLINK("https://stackoverflow.com/q/38736141", "38736141")</f>
        <v/>
      </c>
      <c r="B158" t="n">
        <v>0.2450185748058089</v>
      </c>
    </row>
    <row r="159">
      <c r="A159">
        <f>HYPERLINK("https://stackoverflow.com/q/38781470", "38781470")</f>
        <v/>
      </c>
      <c r="B159" t="n">
        <v>0.1746031746031746</v>
      </c>
    </row>
    <row r="160">
      <c r="A160">
        <f>HYPERLINK("https://stackoverflow.com/q/38842894", "38842894")</f>
        <v/>
      </c>
      <c r="B160" t="n">
        <v>0.1809163059163059</v>
      </c>
    </row>
    <row r="161">
      <c r="A161">
        <f>HYPERLINK("https://stackoverflow.com/q/39104959", "39104959")</f>
        <v/>
      </c>
      <c r="B161" t="n">
        <v>0.1965510484029003</v>
      </c>
    </row>
    <row r="162">
      <c r="A162">
        <f>HYPERLINK("https://stackoverflow.com/q/39108557", "39108557")</f>
        <v/>
      </c>
      <c r="B162" t="n">
        <v>0.2516233766233767</v>
      </c>
    </row>
    <row r="163">
      <c r="A163">
        <f>HYPERLINK("https://stackoverflow.com/q/39141990", "39141990")</f>
        <v/>
      </c>
      <c r="B163" t="n">
        <v>0.2323390894819466</v>
      </c>
    </row>
    <row r="164">
      <c r="A164">
        <f>HYPERLINK("https://stackoverflow.com/q/39149917", "39149917")</f>
        <v/>
      </c>
      <c r="B164" t="n">
        <v>0.2853072853072853</v>
      </c>
    </row>
    <row r="165">
      <c r="A165">
        <f>HYPERLINK("https://stackoverflow.com/q/39320810", "39320810")</f>
        <v/>
      </c>
      <c r="B165" t="n">
        <v>0.2212543554006969</v>
      </c>
    </row>
    <row r="166">
      <c r="A166">
        <f>HYPERLINK("https://stackoverflow.com/q/39386670", "39386670")</f>
        <v/>
      </c>
      <c r="B166" t="n">
        <v>0.2932499599166266</v>
      </c>
    </row>
    <row r="167">
      <c r="A167">
        <f>HYPERLINK("https://stackoverflow.com/q/39537567", "39537567")</f>
        <v/>
      </c>
      <c r="B167" t="n">
        <v>0.2338935574229692</v>
      </c>
    </row>
    <row r="168">
      <c r="A168">
        <f>HYPERLINK("https://stackoverflow.com/q/39895345", "39895345")</f>
        <v/>
      </c>
      <c r="B168" t="n">
        <v>0.2821372680527611</v>
      </c>
    </row>
    <row r="169">
      <c r="A169">
        <f>HYPERLINK("https://stackoverflow.com/q/39919128", "39919128")</f>
        <v/>
      </c>
      <c r="B169" t="n">
        <v>0.2049941927990708</v>
      </c>
    </row>
    <row r="170">
      <c r="A170">
        <f>HYPERLINK("https://stackoverflow.com/q/40484940", "40484940")</f>
        <v/>
      </c>
      <c r="B170" t="n">
        <v>0.1922799422799423</v>
      </c>
    </row>
    <row r="171">
      <c r="A171">
        <f>HYPERLINK("https://stackoverflow.com/q/40522198", "40522198")</f>
        <v/>
      </c>
      <c r="B171" t="n">
        <v>0.2328042328042328</v>
      </c>
    </row>
    <row r="172">
      <c r="A172">
        <f>HYPERLINK("https://stackoverflow.com/q/40596332", "40596332")</f>
        <v/>
      </c>
      <c r="B172" t="n">
        <v>0.3045423843296184</v>
      </c>
    </row>
    <row r="173">
      <c r="A173">
        <f>HYPERLINK("https://stackoverflow.com/q/40605620", "40605620")</f>
        <v/>
      </c>
      <c r="B173" t="n">
        <v>0.2560090702947846</v>
      </c>
    </row>
    <row r="174">
      <c r="A174">
        <f>HYPERLINK("https://stackoverflow.com/q/40642721", "40642721")</f>
        <v/>
      </c>
      <c r="B174" t="n">
        <v>0.260032102728732</v>
      </c>
    </row>
    <row r="175">
      <c r="A175">
        <f>HYPERLINK("https://stackoverflow.com/q/40797686", "40797686")</f>
        <v/>
      </c>
      <c r="B175" t="n">
        <v>0.3371762740183794</v>
      </c>
    </row>
    <row r="176">
      <c r="A176">
        <f>HYPERLINK("https://stackoverflow.com/q/40871998", "40871998")</f>
        <v/>
      </c>
      <c r="B176" t="n">
        <v>0.1881166881166881</v>
      </c>
    </row>
    <row r="177">
      <c r="A177">
        <f>HYPERLINK("https://stackoverflow.com/q/40910294", "40910294")</f>
        <v/>
      </c>
      <c r="B177" t="n">
        <v>0.2080200501253133</v>
      </c>
    </row>
    <row r="178">
      <c r="A178">
        <f>HYPERLINK("https://stackoverflow.com/q/40942931", "40942931")</f>
        <v/>
      </c>
      <c r="B178" t="n">
        <v>0.2081706999739786</v>
      </c>
    </row>
    <row r="179">
      <c r="A179">
        <f>HYPERLINK("https://stackoverflow.com/q/41420363", "41420363")</f>
        <v/>
      </c>
      <c r="B179" t="n">
        <v>0.3085714285714286</v>
      </c>
    </row>
    <row r="180">
      <c r="A180">
        <f>HYPERLINK("https://stackoverflow.com/q/41469924", "41469924")</f>
        <v/>
      </c>
      <c r="B180" t="n">
        <v>0.2346632346632347</v>
      </c>
    </row>
    <row r="181">
      <c r="A181">
        <f>HYPERLINK("https://stackoverflow.com/q/41639069", "41639069")</f>
        <v/>
      </c>
      <c r="B181" t="n">
        <v>0.2411816578483245</v>
      </c>
    </row>
    <row r="182">
      <c r="A182">
        <f>HYPERLINK("https://stackoverflow.com/q/41827855", "41827855")</f>
        <v/>
      </c>
      <c r="B182" t="n">
        <v>0.2962481962481964</v>
      </c>
    </row>
    <row r="183">
      <c r="A183">
        <f>HYPERLINK("https://stackoverflow.com/q/41994114", "41994114")</f>
        <v/>
      </c>
      <c r="B183" t="n">
        <v>0.2691585594811401</v>
      </c>
    </row>
    <row r="184">
      <c r="A184">
        <f>HYPERLINK("https://stackoverflow.com/q/42254535", "42254535")</f>
        <v/>
      </c>
      <c r="B184" t="n">
        <v>0.1927437641723356</v>
      </c>
    </row>
    <row r="185">
      <c r="A185">
        <f>HYPERLINK("https://stackoverflow.com/q/42277585", "42277585")</f>
        <v/>
      </c>
      <c r="B185" t="n">
        <v>0.3517943409247757</v>
      </c>
    </row>
    <row r="186">
      <c r="A186">
        <f>HYPERLINK("https://stackoverflow.com/q/42444198", "42444198")</f>
        <v/>
      </c>
      <c r="B186" t="n">
        <v>0.2473055065647659</v>
      </c>
    </row>
    <row r="187">
      <c r="A187">
        <f>HYPERLINK("https://stackoverflow.com/q/42484228", "42484228")</f>
        <v/>
      </c>
      <c r="B187" t="n">
        <v>0.2313988095238096</v>
      </c>
    </row>
    <row r="188">
      <c r="A188">
        <f>HYPERLINK("https://stackoverflow.com/q/42623994", "42623994")</f>
        <v/>
      </c>
      <c r="B188" t="n">
        <v>0.188608776844071</v>
      </c>
    </row>
    <row r="189">
      <c r="A189">
        <f>HYPERLINK("https://stackoverflow.com/q/42658036", "42658036")</f>
        <v/>
      </c>
      <c r="B189" t="n">
        <v>0.1818394024276377</v>
      </c>
    </row>
    <row r="190">
      <c r="A190">
        <f>HYPERLINK("https://stackoverflow.com/q/42756855", "42756855")</f>
        <v/>
      </c>
      <c r="B190" t="n">
        <v>0.3100303951367782</v>
      </c>
    </row>
    <row r="191">
      <c r="A191">
        <f>HYPERLINK("https://stackoverflow.com/q/42797456", "42797456")</f>
        <v/>
      </c>
      <c r="B191" t="n">
        <v>0.2113723126381354</v>
      </c>
    </row>
    <row r="192">
      <c r="A192">
        <f>HYPERLINK("https://stackoverflow.com/q/42946766", "42946766")</f>
        <v/>
      </c>
      <c r="B192" t="n">
        <v>0.3776455026455027</v>
      </c>
    </row>
    <row r="193">
      <c r="A193">
        <f>HYPERLINK("https://stackoverflow.com/q/43061699", "43061699")</f>
        <v/>
      </c>
      <c r="B193" t="n">
        <v>0.2814285714285715</v>
      </c>
    </row>
    <row r="194">
      <c r="A194">
        <f>HYPERLINK("https://stackoverflow.com/q/43201890", "43201890")</f>
        <v/>
      </c>
      <c r="B194" t="n">
        <v>0.2570981444220881</v>
      </c>
    </row>
    <row r="195">
      <c r="A195">
        <f>HYPERLINK("https://stackoverflow.com/q/43243120", "43243120")</f>
        <v/>
      </c>
      <c r="B195" t="n">
        <v>0.2409219395520766</v>
      </c>
    </row>
    <row r="196">
      <c r="A196">
        <f>HYPERLINK("https://stackoverflow.com/q/43299948", "43299948")</f>
        <v/>
      </c>
      <c r="B196" t="n">
        <v>0.2892416225749559</v>
      </c>
    </row>
    <row r="197">
      <c r="A197">
        <f>HYPERLINK("https://stackoverflow.com/q/43332875", "43332875")</f>
        <v/>
      </c>
      <c r="B197" t="n">
        <v>0.4128214593330874</v>
      </c>
    </row>
    <row r="198">
      <c r="A198">
        <f>HYPERLINK("https://stackoverflow.com/q/43549104", "43549104")</f>
        <v/>
      </c>
      <c r="B198" t="n">
        <v>0.2085848423876593</v>
      </c>
    </row>
    <row r="199">
      <c r="A199">
        <f>HYPERLINK("https://stackoverflow.com/q/43589592", "43589592")</f>
        <v/>
      </c>
      <c r="B199" t="n">
        <v>0.2322163433274545</v>
      </c>
    </row>
    <row r="200">
      <c r="A200">
        <f>HYPERLINK("https://stackoverflow.com/q/43837603", "43837603")</f>
        <v/>
      </c>
      <c r="B200" t="n">
        <v>0.1765567765567766</v>
      </c>
    </row>
    <row r="201">
      <c r="A201">
        <f>HYPERLINK("https://stackoverflow.com/q/43849977", "43849977")</f>
        <v/>
      </c>
      <c r="B201" t="n">
        <v>0.1967291967291967</v>
      </c>
    </row>
    <row r="202">
      <c r="A202">
        <f>HYPERLINK("https://stackoverflow.com/q/43906526", "43906526")</f>
        <v/>
      </c>
      <c r="B202" t="n">
        <v>0.2818740399385561</v>
      </c>
    </row>
    <row r="203">
      <c r="A203">
        <f>HYPERLINK("https://stackoverflow.com/q/43995641", "43995641")</f>
        <v/>
      </c>
      <c r="B203" t="n">
        <v>0.1986772486772486</v>
      </c>
    </row>
    <row r="204">
      <c r="A204">
        <f>HYPERLINK("https://stackoverflow.com/q/44041037", "44041037")</f>
        <v/>
      </c>
      <c r="B204" t="n">
        <v>0.3269020251778873</v>
      </c>
    </row>
    <row r="205">
      <c r="A205">
        <f>HYPERLINK("https://stackoverflow.com/q/44073502", "44073502")</f>
        <v/>
      </c>
      <c r="B205" t="n">
        <v>0.1735623211033047</v>
      </c>
    </row>
    <row r="206">
      <c r="A206">
        <f>HYPERLINK("https://stackoverflow.com/q/44111993", "44111993")</f>
        <v/>
      </c>
      <c r="B206" t="n">
        <v>0.3614890400604687</v>
      </c>
    </row>
    <row r="207">
      <c r="A207">
        <f>HYPERLINK("https://stackoverflow.com/q/44233707", "44233707")</f>
        <v/>
      </c>
      <c r="B207" t="n">
        <v>0.171912832929782</v>
      </c>
    </row>
    <row r="208">
      <c r="A208">
        <f>HYPERLINK("https://stackoverflow.com/q/44366011", "44366011")</f>
        <v/>
      </c>
      <c r="B208" t="n">
        <v>0.1984126984126985</v>
      </c>
    </row>
    <row r="209">
      <c r="A209">
        <f>HYPERLINK("https://stackoverflow.com/q/44419262", "44419262")</f>
        <v/>
      </c>
      <c r="B209" t="n">
        <v>0.1873496873496874</v>
      </c>
    </row>
    <row r="210">
      <c r="A210">
        <f>HYPERLINK("https://stackoverflow.com/q/44525150", "44525150")</f>
        <v/>
      </c>
      <c r="B210" t="n">
        <v>0.1797235023041474</v>
      </c>
    </row>
    <row r="211">
      <c r="A211">
        <f>HYPERLINK("https://stackoverflow.com/q/44851076", "44851076")</f>
        <v/>
      </c>
      <c r="B211" t="n">
        <v>0.2838827838827839</v>
      </c>
    </row>
    <row r="212">
      <c r="A212">
        <f>HYPERLINK("https://stackoverflow.com/q/44912604", "44912604")</f>
        <v/>
      </c>
      <c r="B212" t="n">
        <v>0.182161753590325</v>
      </c>
    </row>
    <row r="213">
      <c r="A213">
        <f>HYPERLINK("https://stackoverflow.com/q/44931104", "44931104")</f>
        <v/>
      </c>
      <c r="B213" t="n">
        <v>0.3314840499306519</v>
      </c>
    </row>
    <row r="214">
      <c r="A214">
        <f>HYPERLINK("https://stackoverflow.com/q/44963674", "44963674")</f>
        <v/>
      </c>
      <c r="B214" t="n">
        <v>0.2184046614426361</v>
      </c>
    </row>
    <row r="215">
      <c r="A215">
        <f>HYPERLINK("https://stackoverflow.com/q/45145338", "45145338")</f>
        <v/>
      </c>
      <c r="B215" t="n">
        <v>0.2140211640211641</v>
      </c>
    </row>
    <row r="216">
      <c r="A216">
        <f>HYPERLINK("https://stackoverflow.com/q/45174597", "45174597")</f>
        <v/>
      </c>
      <c r="B216" t="n">
        <v>0.1949112978524743</v>
      </c>
    </row>
    <row r="217">
      <c r="A217">
        <f>HYPERLINK("https://stackoverflow.com/q/45202450", "45202450")</f>
        <v/>
      </c>
      <c r="B217" t="n">
        <v>0.3056084656084657</v>
      </c>
    </row>
    <row r="218">
      <c r="A218">
        <f>HYPERLINK("https://stackoverflow.com/q/45281799", "45281799")</f>
        <v/>
      </c>
      <c r="B218" t="n">
        <v>0.2316602316602317</v>
      </c>
    </row>
    <row r="219">
      <c r="A219">
        <f>HYPERLINK("https://stackoverflow.com/q/45310234", "45310234")</f>
        <v/>
      </c>
      <c r="B219" t="n">
        <v>0.233015873015873</v>
      </c>
    </row>
    <row r="220">
      <c r="A220">
        <f>HYPERLINK("https://stackoverflow.com/q/45442784", "45442784")</f>
        <v/>
      </c>
      <c r="B220" t="n">
        <v>0.3241000103745202</v>
      </c>
    </row>
    <row r="221">
      <c r="A221">
        <f>HYPERLINK("https://stackoverflow.com/q/45563892", "45563892")</f>
        <v/>
      </c>
      <c r="B221" t="n">
        <v>0.2285166940339354</v>
      </c>
    </row>
    <row r="222">
      <c r="A222">
        <f>HYPERLINK("https://stackoverflow.com/q/45678498", "45678498")</f>
        <v/>
      </c>
      <c r="B222" t="n">
        <v>0.3351416515973478</v>
      </c>
    </row>
    <row r="223">
      <c r="A223">
        <f>HYPERLINK("https://stackoverflow.com/q/45724820", "45724820")</f>
        <v/>
      </c>
      <c r="B223" t="n">
        <v>0.2212660164467394</v>
      </c>
    </row>
    <row r="224">
      <c r="A224">
        <f>HYPERLINK("https://stackoverflow.com/q/45805113", "45805113")</f>
        <v/>
      </c>
      <c r="B224" t="n">
        <v>0.2521893814997264</v>
      </c>
    </row>
    <row r="225">
      <c r="A225">
        <f>HYPERLINK("https://stackoverflow.com/q/45824743", "45824743")</f>
        <v/>
      </c>
      <c r="B225" t="n">
        <v>0.2591922845087402</v>
      </c>
    </row>
    <row r="226">
      <c r="A226">
        <f>HYPERLINK("https://stackoverflow.com/q/45896488", "45896488")</f>
        <v/>
      </c>
      <c r="B226" t="n">
        <v>0.3475274725274726</v>
      </c>
    </row>
    <row r="227">
      <c r="A227">
        <f>HYPERLINK("https://stackoverflow.com/q/45909358", "45909358")</f>
        <v/>
      </c>
      <c r="B227" t="n">
        <v>0.2226455026455027</v>
      </c>
    </row>
    <row r="228">
      <c r="A228">
        <f>HYPERLINK("https://stackoverflow.com/q/45949757", "45949757")</f>
        <v/>
      </c>
      <c r="B228" t="n">
        <v>0.3152557319223986</v>
      </c>
    </row>
    <row r="229">
      <c r="A229">
        <f>HYPERLINK("https://stackoverflow.com/q/45963371", "45963371")</f>
        <v/>
      </c>
      <c r="B229" t="n">
        <v>0.2722689075630252</v>
      </c>
    </row>
    <row r="230">
      <c r="A230">
        <f>HYPERLINK("https://stackoverflow.com/q/45978094", "45978094")</f>
        <v/>
      </c>
      <c r="B230" t="n">
        <v>0.3167989417989418</v>
      </c>
    </row>
    <row r="231">
      <c r="A231">
        <f>HYPERLINK("https://stackoverflow.com/q/46041253", "46041253")</f>
        <v/>
      </c>
      <c r="B231" t="n">
        <v>0.2242342946568299</v>
      </c>
    </row>
    <row r="232">
      <c r="A232">
        <f>HYPERLINK("https://stackoverflow.com/q/46124156", "46124156")</f>
        <v/>
      </c>
      <c r="B232" t="n">
        <v>0.1924358220654517</v>
      </c>
    </row>
    <row r="233">
      <c r="A233">
        <f>HYPERLINK("https://stackoverflow.com/q/46195839", "46195839")</f>
        <v/>
      </c>
      <c r="B233" t="n">
        <v>0.271062271062271</v>
      </c>
    </row>
    <row r="234">
      <c r="A234">
        <f>HYPERLINK("https://stackoverflow.com/q/46211514", "46211514")</f>
        <v/>
      </c>
      <c r="B234" t="n">
        <v>0.172428788867145</v>
      </c>
    </row>
    <row r="235">
      <c r="A235">
        <f>HYPERLINK("https://stackoverflow.com/q/46238759", "46238759")</f>
        <v/>
      </c>
      <c r="B235" t="n">
        <v>0.2860922146636433</v>
      </c>
    </row>
    <row r="236">
      <c r="A236">
        <f>HYPERLINK("https://stackoverflow.com/q/46241015", "46241015")</f>
        <v/>
      </c>
      <c r="B236" t="n">
        <v>0.2815990593768372</v>
      </c>
    </row>
    <row r="237">
      <c r="A237">
        <f>HYPERLINK("https://stackoverflow.com/q/46295367", "46295367")</f>
        <v/>
      </c>
      <c r="B237" t="n">
        <v>0.327170868347339</v>
      </c>
    </row>
    <row r="238">
      <c r="A238">
        <f>HYPERLINK("https://stackoverflow.com/q/46321865", "46321865")</f>
        <v/>
      </c>
      <c r="B238" t="n">
        <v>0.1696280502250652</v>
      </c>
    </row>
    <row r="239">
      <c r="A239">
        <f>HYPERLINK("https://stackoverflow.com/q/46342043", "46342043")</f>
        <v/>
      </c>
      <c r="B239" t="n">
        <v>0.3065706902916205</v>
      </c>
    </row>
    <row r="240">
      <c r="A240">
        <f>HYPERLINK("https://stackoverflow.com/q/46417978", "46417978")</f>
        <v/>
      </c>
      <c r="B240" t="n">
        <v>0.2967195767195767</v>
      </c>
    </row>
    <row r="241">
      <c r="A241">
        <f>HYPERLINK("https://stackoverflow.com/q/46421271", "46421271")</f>
        <v/>
      </c>
      <c r="B241" t="n">
        <v>0.2384191771946874</v>
      </c>
    </row>
    <row r="242">
      <c r="A242">
        <f>HYPERLINK("https://stackoverflow.com/q/46447525", "46447525")</f>
        <v/>
      </c>
      <c r="B242" t="n">
        <v>0.2766754850088183</v>
      </c>
    </row>
    <row r="243">
      <c r="A243">
        <f>HYPERLINK("https://stackoverflow.com/q/46482177", "46482177")</f>
        <v/>
      </c>
      <c r="B243" t="n">
        <v>0.2163265306122449</v>
      </c>
    </row>
    <row r="244">
      <c r="A244">
        <f>HYPERLINK("https://stackoverflow.com/q/46483388", "46483388")</f>
        <v/>
      </c>
      <c r="B244" t="n">
        <v>0.2705026455026456</v>
      </c>
    </row>
    <row r="245">
      <c r="A245">
        <f>HYPERLINK("https://stackoverflow.com/q/46600731", "46600731")</f>
        <v/>
      </c>
      <c r="B245" t="n">
        <v>0.2572808833678399</v>
      </c>
    </row>
    <row r="246">
      <c r="A246">
        <f>HYPERLINK("https://stackoverflow.com/q/46647682", "46647682")</f>
        <v/>
      </c>
      <c r="B246" t="n">
        <v>0.1779313876088069</v>
      </c>
    </row>
    <row r="247">
      <c r="A247">
        <f>HYPERLINK("https://stackoverflow.com/q/46655042", "46655042")</f>
        <v/>
      </c>
      <c r="B247" t="n">
        <v>0.2471655328798186</v>
      </c>
    </row>
    <row r="248">
      <c r="A248">
        <f>HYPERLINK("https://stackoverflow.com/q/46681967", "46681967")</f>
        <v/>
      </c>
      <c r="B248" t="n">
        <v>0.2025974025974026</v>
      </c>
    </row>
    <row r="249">
      <c r="A249">
        <f>HYPERLINK("https://stackoverflow.com/q/46767048", "46767048")</f>
        <v/>
      </c>
      <c r="B249" t="n">
        <v>0.1977591036414566</v>
      </c>
    </row>
    <row r="250">
      <c r="A250">
        <f>HYPERLINK("https://stackoverflow.com/q/46776819", "46776819")</f>
        <v/>
      </c>
      <c r="B250" t="n">
        <v>0.4355294629267233</v>
      </c>
    </row>
    <row r="251">
      <c r="A251">
        <f>HYPERLINK("https://stackoverflow.com/q/46776955", "46776955")</f>
        <v/>
      </c>
      <c r="B251" t="n">
        <v>0.2036588646758138</v>
      </c>
    </row>
    <row r="252">
      <c r="A252">
        <f>HYPERLINK("https://stackoverflow.com/q/46970906", "46970906")</f>
        <v/>
      </c>
      <c r="B252" t="n">
        <v>0.2500543596434008</v>
      </c>
    </row>
    <row r="253">
      <c r="A253">
        <f>HYPERLINK("https://stackoverflow.com/q/46976184", "46976184")</f>
        <v/>
      </c>
      <c r="B253" t="n">
        <v>0.189342403628118</v>
      </c>
    </row>
    <row r="254">
      <c r="A254">
        <f>HYPERLINK("https://stackoverflow.com/q/47005811", "47005811")</f>
        <v/>
      </c>
      <c r="B254" t="n">
        <v>0.3104466592838686</v>
      </c>
    </row>
    <row r="255">
      <c r="A255">
        <f>HYPERLINK("https://stackoverflow.com/q/47107774", "47107774")</f>
        <v/>
      </c>
      <c r="B255" t="n">
        <v>0.1962711010330058</v>
      </c>
    </row>
    <row r="256">
      <c r="A256">
        <f>HYPERLINK("https://stackoverflow.com/q/47174045", "47174045")</f>
        <v/>
      </c>
      <c r="B256" t="n">
        <v>0.2273425499231951</v>
      </c>
    </row>
    <row r="257">
      <c r="A257">
        <f>HYPERLINK("https://stackoverflow.com/q/47358219", "47358219")</f>
        <v/>
      </c>
      <c r="B257" t="n">
        <v>0.2684407096171802</v>
      </c>
    </row>
    <row r="258">
      <c r="A258">
        <f>HYPERLINK("https://stackoverflow.com/q/47378071", "47378071")</f>
        <v/>
      </c>
      <c r="B258" t="n">
        <v>0.2367538564721663</v>
      </c>
    </row>
    <row r="259">
      <c r="A259">
        <f>HYPERLINK("https://stackoverflow.com/q/47430596", "47430596")</f>
        <v/>
      </c>
      <c r="B259" t="n">
        <v>0.1941391941391942</v>
      </c>
    </row>
    <row r="260">
      <c r="A260">
        <f>HYPERLINK("https://stackoverflow.com/q/47497901", "47497901")</f>
        <v/>
      </c>
      <c r="B260" t="n">
        <v>0.2424414210128496</v>
      </c>
    </row>
    <row r="261">
      <c r="A261">
        <f>HYPERLINK("https://stackoverflow.com/q/47515082", "47515082")</f>
        <v/>
      </c>
      <c r="B261" t="n">
        <v>0.1949404761904762</v>
      </c>
    </row>
    <row r="262">
      <c r="A262">
        <f>HYPERLINK("https://stackoverflow.com/q/47628734", "47628734")</f>
        <v/>
      </c>
      <c r="B262" t="n">
        <v>0.2487394957983193</v>
      </c>
    </row>
    <row r="263">
      <c r="A263">
        <f>HYPERLINK("https://stackoverflow.com/q/47688993", "47688993")</f>
        <v/>
      </c>
      <c r="B263" t="n">
        <v>0.3254613498515938</v>
      </c>
    </row>
    <row r="264">
      <c r="A264">
        <f>HYPERLINK("https://stackoverflow.com/q/47704069", "47704069")</f>
        <v/>
      </c>
      <c r="B264" t="n">
        <v>0.169047619047619</v>
      </c>
    </row>
    <row r="265">
      <c r="A265">
        <f>HYPERLINK("https://stackoverflow.com/q/47742984", "47742984")</f>
        <v/>
      </c>
      <c r="B265" t="n">
        <v>0.2155917219208359</v>
      </c>
    </row>
    <row r="266">
      <c r="A266">
        <f>HYPERLINK("https://stackoverflow.com/q/47910518", "47910518")</f>
        <v/>
      </c>
      <c r="B266" t="n">
        <v>0.261811391223156</v>
      </c>
    </row>
    <row r="267">
      <c r="A267">
        <f>HYPERLINK("https://stackoverflow.com/q/48404730", "48404730")</f>
        <v/>
      </c>
      <c r="B267" t="n">
        <v>0.245933764452283</v>
      </c>
    </row>
    <row r="268">
      <c r="A268">
        <f>HYPERLINK("https://stackoverflow.com/q/48443288", "48443288")</f>
        <v/>
      </c>
      <c r="B268" t="n">
        <v>0.206959706959707</v>
      </c>
    </row>
    <row r="269">
      <c r="A269">
        <f>HYPERLINK("https://stackoverflow.com/q/48454558", "48454558")</f>
        <v/>
      </c>
      <c r="B269" t="n">
        <v>0.2803692905733722</v>
      </c>
    </row>
    <row r="270">
      <c r="A270">
        <f>HYPERLINK("https://stackoverflow.com/q/48520584", "48520584")</f>
        <v/>
      </c>
      <c r="B270" t="n">
        <v>0.222696043591566</v>
      </c>
    </row>
    <row r="271">
      <c r="A271">
        <f>HYPERLINK("https://stackoverflow.com/q/48556498", "48556498")</f>
        <v/>
      </c>
      <c r="B271" t="n">
        <v>0.2025974025974026</v>
      </c>
    </row>
    <row r="272">
      <c r="A272">
        <f>HYPERLINK("https://stackoverflow.com/q/48611208", "48611208")</f>
        <v/>
      </c>
      <c r="B272" t="n">
        <v>0.3059334845049131</v>
      </c>
    </row>
    <row r="273">
      <c r="A273">
        <f>HYPERLINK("https://stackoverflow.com/q/48611557", "48611557")</f>
        <v/>
      </c>
      <c r="B273" t="n">
        <v>0.2703451751070798</v>
      </c>
    </row>
    <row r="274">
      <c r="A274">
        <f>HYPERLINK("https://stackoverflow.com/q/48621279", "48621279")</f>
        <v/>
      </c>
      <c r="B274" t="n">
        <v>0.2278388278388278</v>
      </c>
    </row>
    <row r="275">
      <c r="A275">
        <f>HYPERLINK("https://stackoverflow.com/q/48628269", "48628269")</f>
        <v/>
      </c>
      <c r="B275" t="n">
        <v>0.3170152796321021</v>
      </c>
    </row>
    <row r="276">
      <c r="A276">
        <f>HYPERLINK("https://stackoverflow.com/q/48761222", "48761222")</f>
        <v/>
      </c>
      <c r="B276" t="n">
        <v>0.2115646258503401</v>
      </c>
    </row>
    <row r="277">
      <c r="A277">
        <f>HYPERLINK("https://stackoverflow.com/q/48837776", "48837776")</f>
        <v/>
      </c>
      <c r="B277" t="n">
        <v>0.2452218982831228</v>
      </c>
    </row>
    <row r="278">
      <c r="A278">
        <f>HYPERLINK("https://stackoverflow.com/q/48865565", "48865565")</f>
        <v/>
      </c>
      <c r="B278" t="n">
        <v>0.2774516199173733</v>
      </c>
    </row>
    <row r="279">
      <c r="A279">
        <f>HYPERLINK("https://stackoverflow.com/q/48871444", "48871444")</f>
        <v/>
      </c>
      <c r="B279" t="n">
        <v>0.2530984996738421</v>
      </c>
    </row>
    <row r="280">
      <c r="A280">
        <f>HYPERLINK("https://stackoverflow.com/q/48881818", "48881818")</f>
        <v/>
      </c>
      <c r="B280" t="n">
        <v>0.2423280423280423</v>
      </c>
    </row>
    <row r="281">
      <c r="A281">
        <f>HYPERLINK("https://stackoverflow.com/q/48897493", "48897493")</f>
        <v/>
      </c>
      <c r="B281" t="n">
        <v>0.2101497876145764</v>
      </c>
    </row>
    <row r="282">
      <c r="A282">
        <f>HYPERLINK("https://stackoverflow.com/q/48904349", "48904349")</f>
        <v/>
      </c>
      <c r="B282" t="n">
        <v>0.2673675530818388</v>
      </c>
    </row>
    <row r="283">
      <c r="A283">
        <f>HYPERLINK("https://stackoverflow.com/q/48913880", "48913880")</f>
        <v/>
      </c>
      <c r="B283" t="n">
        <v>0.2555381126809698</v>
      </c>
    </row>
    <row r="284">
      <c r="A284">
        <f>HYPERLINK("https://stackoverflow.com/q/48914817", "48914817")</f>
        <v/>
      </c>
      <c r="B284" t="n">
        <v>0.2202585501554574</v>
      </c>
    </row>
    <row r="285">
      <c r="A285">
        <f>HYPERLINK("https://stackoverflow.com/q/48979623", "48979623")</f>
        <v/>
      </c>
      <c r="B285" t="n">
        <v>0.1825396825396825</v>
      </c>
    </row>
    <row r="286">
      <c r="A286">
        <f>HYPERLINK("https://stackoverflow.com/q/49002928", "49002928")</f>
        <v/>
      </c>
      <c r="B286" t="n">
        <v>0.206959706959707</v>
      </c>
    </row>
    <row r="287">
      <c r="A287">
        <f>HYPERLINK("https://stackoverflow.com/q/49148407", "49148407")</f>
        <v/>
      </c>
      <c r="B287" t="n">
        <v>0.2629399585921325</v>
      </c>
    </row>
    <row r="288">
      <c r="A288">
        <f>HYPERLINK("https://stackoverflow.com/q/49261726", "49261726")</f>
        <v/>
      </c>
      <c r="B288" t="n">
        <v>0.217687074829932</v>
      </c>
    </row>
    <row r="289">
      <c r="A289">
        <f>HYPERLINK("https://stackoverflow.com/q/49298407", "49298407")</f>
        <v/>
      </c>
      <c r="B289" t="n">
        <v>0.2240305404862367</v>
      </c>
    </row>
    <row r="290">
      <c r="A290">
        <f>HYPERLINK("https://stackoverflow.com/q/49311336", "49311336")</f>
        <v/>
      </c>
      <c r="B290" t="n">
        <v>0.2021978021978022</v>
      </c>
    </row>
    <row r="291">
      <c r="A291">
        <f>HYPERLINK("https://stackoverflow.com/q/49467664", "49467664")</f>
        <v/>
      </c>
      <c r="B291" t="n">
        <v>0.2326839826839827</v>
      </c>
    </row>
    <row r="292">
      <c r="A292">
        <f>HYPERLINK("https://stackoverflow.com/q/49504777", "49504777")</f>
        <v/>
      </c>
      <c r="B292" t="n">
        <v>0.2177871148459384</v>
      </c>
    </row>
    <row r="293">
      <c r="A293">
        <f>HYPERLINK("https://stackoverflow.com/q/49666940", "49666940")</f>
        <v/>
      </c>
      <c r="B293" t="n">
        <v>0.3223443223443224</v>
      </c>
    </row>
    <row r="294">
      <c r="A294">
        <f>HYPERLINK("https://stackoverflow.com/q/49670353", "49670353")</f>
        <v/>
      </c>
      <c r="B294" t="n">
        <v>0.4737594737594739</v>
      </c>
    </row>
    <row r="295">
      <c r="A295">
        <f>HYPERLINK("https://stackoverflow.com/q/49984925", "49984925")</f>
        <v/>
      </c>
      <c r="B295" t="n">
        <v>0.2366707366707367</v>
      </c>
    </row>
    <row r="296">
      <c r="A296">
        <f>HYPERLINK("https://stackoverflow.com/q/49997339", "49997339")</f>
        <v/>
      </c>
      <c r="B296" t="n">
        <v>0.2448412698412699</v>
      </c>
    </row>
    <row r="297">
      <c r="A297">
        <f>HYPERLINK("https://stackoverflow.com/q/50027522", "50027522")</f>
        <v/>
      </c>
      <c r="B297" t="n">
        <v>0.2257992398837469</v>
      </c>
    </row>
    <row r="298">
      <c r="A298">
        <f>HYPERLINK("https://stackoverflow.com/q/50028775", "50028775")</f>
        <v/>
      </c>
      <c r="B298" t="n">
        <v>0.2309267793138761</v>
      </c>
    </row>
    <row r="299">
      <c r="A299">
        <f>HYPERLINK("https://stackoverflow.com/q/50223180", "50223180")</f>
        <v/>
      </c>
      <c r="B299" t="n">
        <v>0.2236949762722958</v>
      </c>
    </row>
    <row r="300">
      <c r="A300">
        <f>HYPERLINK("https://stackoverflow.com/q/50248950", "50248950")</f>
        <v/>
      </c>
      <c r="B300" t="n">
        <v>0.1808143547273982</v>
      </c>
    </row>
    <row r="301">
      <c r="A301">
        <f>HYPERLINK("https://stackoverflow.com/q/50267824", "50267824")</f>
        <v/>
      </c>
      <c r="B301" t="n">
        <v>0.2090354090354091</v>
      </c>
    </row>
    <row r="302">
      <c r="A302">
        <f>HYPERLINK("https://stackoverflow.com/q/50285253", "50285253")</f>
        <v/>
      </c>
      <c r="B302" t="n">
        <v>0.26036866359447</v>
      </c>
    </row>
    <row r="303">
      <c r="A303">
        <f>HYPERLINK("https://stackoverflow.com/q/50299058", "50299058")</f>
        <v/>
      </c>
      <c r="B303" t="n">
        <v>0.2646932646932647</v>
      </c>
    </row>
    <row r="304">
      <c r="A304">
        <f>HYPERLINK("https://stackoverflow.com/q/50330121", "50330121")</f>
        <v/>
      </c>
      <c r="B304" t="n">
        <v>0.3142428142428143</v>
      </c>
    </row>
    <row r="305">
      <c r="A305">
        <f>HYPERLINK("https://stackoverflow.com/q/50339838", "50339838")</f>
        <v/>
      </c>
      <c r="B305" t="n">
        <v>0.3241167434715823</v>
      </c>
    </row>
    <row r="306">
      <c r="A306">
        <f>HYPERLINK("https://stackoverflow.com/q/50378352", "50378352")</f>
        <v/>
      </c>
      <c r="B306" t="n">
        <v>0.4139889017937799</v>
      </c>
    </row>
    <row r="307">
      <c r="A307">
        <f>HYPERLINK("https://stackoverflow.com/q/50480858", "50480858")</f>
        <v/>
      </c>
      <c r="B307" t="n">
        <v>0.2912780232367861</v>
      </c>
    </row>
    <row r="308">
      <c r="A308">
        <f>HYPERLINK("https://stackoverflow.com/q/50512460", "50512460")</f>
        <v/>
      </c>
      <c r="B308" t="n">
        <v>0.2031317031317031</v>
      </c>
    </row>
    <row r="309">
      <c r="A309">
        <f>HYPERLINK("https://stackoverflow.com/q/50561808", "50561808")</f>
        <v/>
      </c>
      <c r="B309" t="n">
        <v>0.2014361300075586</v>
      </c>
    </row>
    <row r="310">
      <c r="A310">
        <f>HYPERLINK("https://stackoverflow.com/q/50635277", "50635277")</f>
        <v/>
      </c>
      <c r="B310" t="n">
        <v>0.1833943833943834</v>
      </c>
    </row>
    <row r="311">
      <c r="A311">
        <f>HYPERLINK("https://stackoverflow.com/q/50688958", "50688958")</f>
        <v/>
      </c>
      <c r="B311" t="n">
        <v>0.2819264069264069</v>
      </c>
    </row>
    <row r="312">
      <c r="A312">
        <f>HYPERLINK("https://stackoverflow.com/q/50705737", "50705737")</f>
        <v/>
      </c>
      <c r="B312" t="n">
        <v>0.4215942787371359</v>
      </c>
    </row>
    <row r="313">
      <c r="A313">
        <f>HYPERLINK("https://stackoverflow.com/q/50713215", "50713215")</f>
        <v/>
      </c>
      <c r="B313" t="n">
        <v>0.2696177062374245</v>
      </c>
    </row>
    <row r="314">
      <c r="A314">
        <f>HYPERLINK("https://stackoverflow.com/q/50752250", "50752250")</f>
        <v/>
      </c>
      <c r="B314" t="n">
        <v>0.242685025817556</v>
      </c>
    </row>
    <row r="315">
      <c r="A315">
        <f>HYPERLINK("https://stackoverflow.com/q/50766363", "50766363")</f>
        <v/>
      </c>
      <c r="B315" t="n">
        <v>0.297135114208285</v>
      </c>
    </row>
    <row r="316">
      <c r="A316">
        <f>HYPERLINK("https://stackoverflow.com/q/50876280", "50876280")</f>
        <v/>
      </c>
      <c r="B316" t="n">
        <v>0.2769841269841271</v>
      </c>
    </row>
    <row r="317">
      <c r="A317">
        <f>HYPERLINK("https://stackoverflow.com/q/50977178", "50977178")</f>
        <v/>
      </c>
      <c r="B317" t="n">
        <v>0.3695687029020363</v>
      </c>
    </row>
    <row r="318">
      <c r="A318">
        <f>HYPERLINK("https://stackoverflow.com/q/50980779", "50980779")</f>
        <v/>
      </c>
      <c r="B318" t="n">
        <v>0.2445887445887446</v>
      </c>
    </row>
    <row r="319">
      <c r="A319">
        <f>HYPERLINK("https://stackoverflow.com/q/50986952", "50986952")</f>
        <v/>
      </c>
      <c r="B319" t="n">
        <v>0.2404467960023516</v>
      </c>
    </row>
    <row r="320">
      <c r="A320">
        <f>HYPERLINK("https://stackoverflow.com/q/51066585", "51066585")</f>
        <v/>
      </c>
      <c r="B320" t="n">
        <v>0.2622826908541195</v>
      </c>
    </row>
    <row r="321">
      <c r="A321">
        <f>HYPERLINK("https://stackoverflow.com/q/51079139", "51079139")</f>
        <v/>
      </c>
      <c r="B321" t="n">
        <v>0.173572459286745</v>
      </c>
    </row>
    <row r="322">
      <c r="A322">
        <f>HYPERLINK("https://stackoverflow.com/q/51151926", "51151926")</f>
        <v/>
      </c>
      <c r="B322" t="n">
        <v>0.3096194301013578</v>
      </c>
    </row>
    <row r="323">
      <c r="A323">
        <f>HYPERLINK("https://stackoverflow.com/q/51193793", "51193793")</f>
        <v/>
      </c>
      <c r="B323" t="n">
        <v>0.2567868268802849</v>
      </c>
    </row>
    <row r="324">
      <c r="A324">
        <f>HYPERLINK("https://stackoverflow.com/q/51196057", "51196057")</f>
        <v/>
      </c>
      <c r="B324" t="n">
        <v>0.2867317867317867</v>
      </c>
    </row>
    <row r="325">
      <c r="A325">
        <f>HYPERLINK("https://stackoverflow.com/q/51206764", "51206764")</f>
        <v/>
      </c>
      <c r="B325" t="n">
        <v>0.2840256670043904</v>
      </c>
    </row>
    <row r="326">
      <c r="A326">
        <f>HYPERLINK("https://stackoverflow.com/q/51352265", "51352265")</f>
        <v/>
      </c>
      <c r="B326" t="n">
        <v>0.3237025147137507</v>
      </c>
    </row>
    <row r="327">
      <c r="A327">
        <f>HYPERLINK("https://stackoverflow.com/q/51360587", "51360587")</f>
        <v/>
      </c>
      <c r="B327" t="n">
        <v>0.3666523666523667</v>
      </c>
    </row>
    <row r="328">
      <c r="A328">
        <f>HYPERLINK("https://stackoverflow.com/q/51369708", "51369708")</f>
        <v/>
      </c>
      <c r="B328" t="n">
        <v>0.2334368530020704</v>
      </c>
    </row>
    <row r="329">
      <c r="A329">
        <f>HYPERLINK("https://stackoverflow.com/q/51380757", "51380757")</f>
        <v/>
      </c>
      <c r="B329" t="n">
        <v>0.3056033658443297</v>
      </c>
    </row>
    <row r="330">
      <c r="A330">
        <f>HYPERLINK("https://stackoverflow.com/q/51394376", "51394376")</f>
        <v/>
      </c>
      <c r="B330" t="n">
        <v>0.2293233082706767</v>
      </c>
    </row>
    <row r="331">
      <c r="A331">
        <f>HYPERLINK("https://stackoverflow.com/q/51432021", "51432021")</f>
        <v/>
      </c>
      <c r="B331" t="n">
        <v>0.2325664348136258</v>
      </c>
    </row>
    <row r="332">
      <c r="A332">
        <f>HYPERLINK("https://stackoverflow.com/q/51472013", "51472013")</f>
        <v/>
      </c>
      <c r="B332" t="n">
        <v>0.2836211407639979</v>
      </c>
    </row>
    <row r="333">
      <c r="A333">
        <f>HYPERLINK("https://stackoverflow.com/q/51480081", "51480081")</f>
        <v/>
      </c>
      <c r="B333" t="n">
        <v>0.218498922202626</v>
      </c>
    </row>
    <row r="334">
      <c r="A334">
        <f>HYPERLINK("https://stackoverflow.com/q/51545104", "51545104")</f>
        <v/>
      </c>
      <c r="B334" t="n">
        <v>0.2931127253161152</v>
      </c>
    </row>
    <row r="335">
      <c r="A335">
        <f>HYPERLINK("https://stackoverflow.com/q/51603118", "51603118")</f>
        <v/>
      </c>
      <c r="B335" t="n">
        <v>0.2282150955620343</v>
      </c>
    </row>
    <row r="336">
      <c r="A336">
        <f>HYPERLINK("https://stackoverflow.com/q/51665421", "51665421")</f>
        <v/>
      </c>
      <c r="B336" t="n">
        <v>0.2837301587301588</v>
      </c>
    </row>
    <row r="337">
      <c r="A337">
        <f>HYPERLINK("https://stackoverflow.com/q/51739637", "51739637")</f>
        <v/>
      </c>
      <c r="B337" t="n">
        <v>0.2049689440993789</v>
      </c>
    </row>
    <row r="338">
      <c r="A338">
        <f>HYPERLINK("https://stackoverflow.com/q/51845292", "51845292")</f>
        <v/>
      </c>
      <c r="B338" t="n">
        <v>0.2912294861447404</v>
      </c>
    </row>
    <row r="339">
      <c r="A339">
        <f>HYPERLINK("https://stackoverflow.com/q/51865601", "51865601")</f>
        <v/>
      </c>
      <c r="B339" t="n">
        <v>0.2262534643487024</v>
      </c>
    </row>
    <row r="340">
      <c r="A340">
        <f>HYPERLINK("https://stackoverflow.com/q/51964843", "51964843")</f>
        <v/>
      </c>
      <c r="B340" t="n">
        <v>0.2210720036806993</v>
      </c>
    </row>
    <row r="341">
      <c r="A341">
        <f>HYPERLINK("https://stackoverflow.com/q/51966939", "51966939")</f>
        <v/>
      </c>
      <c r="B341" t="n">
        <v>0.2335600907029479</v>
      </c>
    </row>
    <row r="342">
      <c r="A342">
        <f>HYPERLINK("https://stackoverflow.com/q/52046824", "52046824")</f>
        <v/>
      </c>
      <c r="B342" t="n">
        <v>0.3725434618291761</v>
      </c>
    </row>
    <row r="343">
      <c r="A343">
        <f>HYPERLINK("https://stackoverflow.com/q/52070481", "52070481")</f>
        <v/>
      </c>
      <c r="B343" t="n">
        <v>0.2797619047619048</v>
      </c>
    </row>
    <row r="344">
      <c r="A344">
        <f>HYPERLINK("https://stackoverflow.com/q/52083694", "52083694")</f>
        <v/>
      </c>
      <c r="B344" t="n">
        <v>0.1941391941391941</v>
      </c>
    </row>
    <row r="345">
      <c r="A345">
        <f>HYPERLINK("https://stackoverflow.com/q/52163958", "52163958")</f>
        <v/>
      </c>
      <c r="B345" t="n">
        <v>0.3882275132275133</v>
      </c>
    </row>
    <row r="346">
      <c r="A346">
        <f>HYPERLINK("https://stackoverflow.com/q/52294271", "52294271")</f>
        <v/>
      </c>
      <c r="B346" t="n">
        <v>0.2457010582010582</v>
      </c>
    </row>
    <row r="347">
      <c r="A347">
        <f>HYPERLINK("https://stackoverflow.com/q/52370526", "52370526")</f>
        <v/>
      </c>
      <c r="B347" t="n">
        <v>0.2587492828456684</v>
      </c>
    </row>
    <row r="348">
      <c r="A348">
        <f>HYPERLINK("https://stackoverflow.com/q/52421026", "52421026")</f>
        <v/>
      </c>
      <c r="B348" t="n">
        <v>0.2406692406692407</v>
      </c>
    </row>
    <row r="349">
      <c r="A349">
        <f>HYPERLINK("https://stackoverflow.com/q/52492264", "52492264")</f>
        <v/>
      </c>
      <c r="B349" t="n">
        <v>0.335075493612079</v>
      </c>
    </row>
    <row r="350">
      <c r="A350">
        <f>HYPERLINK("https://stackoverflow.com/q/52510724", "52510724")</f>
        <v/>
      </c>
      <c r="B350" t="n">
        <v>0.2163265306122449</v>
      </c>
    </row>
    <row r="351">
      <c r="A351">
        <f>HYPERLINK("https://stackoverflow.com/q/52525320", "52525320")</f>
        <v/>
      </c>
      <c r="B351" t="n">
        <v>0.2176527176527177</v>
      </c>
    </row>
    <row r="352">
      <c r="A352">
        <f>HYPERLINK("https://stackoverflow.com/q/52585467", "52585467")</f>
        <v/>
      </c>
      <c r="B352" t="n">
        <v>0.1932043650793651</v>
      </c>
    </row>
    <row r="353">
      <c r="A353">
        <f>HYPERLINK("https://stackoverflow.com/q/52668100", "52668100")</f>
        <v/>
      </c>
      <c r="B353" t="n">
        <v>0.2512755102040816</v>
      </c>
    </row>
    <row r="354">
      <c r="A354">
        <f>HYPERLINK("https://stackoverflow.com/q/52706803", "52706803")</f>
        <v/>
      </c>
      <c r="B354" t="n">
        <v>0.2565001460706983</v>
      </c>
    </row>
    <row r="355">
      <c r="A355">
        <f>HYPERLINK("https://stackoverflow.com/q/52737691", "52737691")</f>
        <v/>
      </c>
      <c r="B355" t="n">
        <v>0.1833077316948284</v>
      </c>
    </row>
    <row r="356">
      <c r="A356">
        <f>HYPERLINK("https://stackoverflow.com/q/52761661", "52761661")</f>
        <v/>
      </c>
      <c r="B356" t="n">
        <v>0.2118606701940035</v>
      </c>
    </row>
    <row r="357">
      <c r="A357">
        <f>HYPERLINK("https://stackoverflow.com/q/52825572", "52825572")</f>
        <v/>
      </c>
      <c r="B357" t="n">
        <v>0.2357978279030911</v>
      </c>
    </row>
    <row r="358">
      <c r="A358">
        <f>HYPERLINK("https://stackoverflow.com/q/52890757", "52890757")</f>
        <v/>
      </c>
      <c r="B358" t="n">
        <v>0.2605987542696404</v>
      </c>
    </row>
    <row r="359">
      <c r="A359">
        <f>HYPERLINK("https://stackoverflow.com/q/52958536", "52958536")</f>
        <v/>
      </c>
      <c r="B359" t="n">
        <v>0.2688492063492064</v>
      </c>
    </row>
    <row r="360">
      <c r="A360">
        <f>HYPERLINK("https://stackoverflow.com/q/52961393", "52961393")</f>
        <v/>
      </c>
      <c r="B360" t="n">
        <v>0.389598657891341</v>
      </c>
    </row>
    <row r="361">
      <c r="A361">
        <f>HYPERLINK("https://stackoverflow.com/q/53015958", "53015958")</f>
        <v/>
      </c>
      <c r="B361" t="n">
        <v>0.2147525676937442</v>
      </c>
    </row>
    <row r="362">
      <c r="A362">
        <f>HYPERLINK("https://stackoverflow.com/q/53027157", "53027157")</f>
        <v/>
      </c>
      <c r="B362" t="n">
        <v>0.2378039900975681</v>
      </c>
    </row>
    <row r="363">
      <c r="A363">
        <f>HYPERLINK("https://stackoverflow.com/q/53082382", "53082382")</f>
        <v/>
      </c>
      <c r="B363" t="n">
        <v>0.204527712724434</v>
      </c>
    </row>
    <row r="364">
      <c r="A364">
        <f>HYPERLINK("https://stackoverflow.com/q/53095373", "53095373")</f>
        <v/>
      </c>
      <c r="B364" t="n">
        <v>0.2474937343358396</v>
      </c>
    </row>
    <row r="365">
      <c r="A365">
        <f>HYPERLINK("https://stackoverflow.com/q/53170139", "53170139")</f>
        <v/>
      </c>
      <c r="B365" t="n">
        <v>0.2689594356261024</v>
      </c>
    </row>
    <row r="366">
      <c r="A366">
        <f>HYPERLINK("https://stackoverflow.com/q/53207653", "53207653")</f>
        <v/>
      </c>
      <c r="B366" t="n">
        <v>0.1772486772486772</v>
      </c>
    </row>
    <row r="367">
      <c r="A367">
        <f>HYPERLINK("https://stackoverflow.com/q/53286917", "53286917")</f>
        <v/>
      </c>
      <c r="B367" t="n">
        <v>0.1871620443049015</v>
      </c>
    </row>
    <row r="368">
      <c r="A368">
        <f>HYPERLINK("https://stackoverflow.com/q/53413258", "53413258")</f>
        <v/>
      </c>
      <c r="B368" t="n">
        <v>0.2570981444220881</v>
      </c>
    </row>
    <row r="369">
      <c r="A369">
        <f>HYPERLINK("https://stackoverflow.com/q/53433521", "53433521")</f>
        <v/>
      </c>
      <c r="B369" t="n">
        <v>0.1968641114982578</v>
      </c>
    </row>
    <row r="370">
      <c r="A370">
        <f>HYPERLINK("https://stackoverflow.com/q/53472963", "53472963")</f>
        <v/>
      </c>
      <c r="B370" t="n">
        <v>0.3098629765296432</v>
      </c>
    </row>
    <row r="371">
      <c r="A371">
        <f>HYPERLINK("https://stackoverflow.com/q/53499572", "53499572")</f>
        <v/>
      </c>
      <c r="B371" t="n">
        <v>0.2134920634920635</v>
      </c>
    </row>
    <row r="372">
      <c r="A372">
        <f>HYPERLINK("https://stackoverflow.com/q/53504268", "53504268")</f>
        <v/>
      </c>
      <c r="B372" t="n">
        <v>0.2144792876500194</v>
      </c>
    </row>
    <row r="373">
      <c r="A373">
        <f>HYPERLINK("https://stackoverflow.com/q/53538056", "53538056")</f>
        <v/>
      </c>
      <c r="B373" t="n">
        <v>0.2041847041847042</v>
      </c>
    </row>
    <row r="374">
      <c r="A374">
        <f>HYPERLINK("https://stackoverflow.com/q/53618469", "53618469")</f>
        <v/>
      </c>
      <c r="B374" t="n">
        <v>0.2017483321831148</v>
      </c>
    </row>
    <row r="375">
      <c r="A375">
        <f>HYPERLINK("https://stackoverflow.com/q/53623673", "53623673")</f>
        <v/>
      </c>
      <c r="B375" t="n">
        <v>0.2155012155012156</v>
      </c>
    </row>
    <row r="376">
      <c r="A376">
        <f>HYPERLINK("https://stackoverflow.com/q/53664484", "53664484")</f>
        <v/>
      </c>
      <c r="B376" t="n">
        <v>0.3232518232518233</v>
      </c>
    </row>
    <row r="377">
      <c r="A377">
        <f>HYPERLINK("https://stackoverflow.com/q/53669169", "53669169")</f>
        <v/>
      </c>
      <c r="B377" t="n">
        <v>0.1846493871810328</v>
      </c>
    </row>
    <row r="378">
      <c r="A378">
        <f>HYPERLINK("https://stackoverflow.com/q/53801839", "53801839")</f>
        <v/>
      </c>
      <c r="B378" t="n">
        <v>0.2874977706438381</v>
      </c>
    </row>
    <row r="379">
      <c r="A379">
        <f>HYPERLINK("https://stackoverflow.com/q/53944354", "53944354")</f>
        <v/>
      </c>
      <c r="B379" t="n">
        <v>0.1904761904761905</v>
      </c>
    </row>
    <row r="380">
      <c r="A380">
        <f>HYPERLINK("https://stackoverflow.com/q/54060686", "54060686")</f>
        <v/>
      </c>
      <c r="B380" t="n">
        <v>0.4148838279273063</v>
      </c>
    </row>
    <row r="381">
      <c r="A381">
        <f>HYPERLINK("https://stackoverflow.com/q/54113212", "54113212")</f>
        <v/>
      </c>
      <c r="B381" t="n">
        <v>0.3058495002939449</v>
      </c>
    </row>
    <row r="382">
      <c r="A382">
        <f>HYPERLINK("https://stackoverflow.com/q/54123965", "54123965")</f>
        <v/>
      </c>
      <c r="B382" t="n">
        <v>0.2600590623846438</v>
      </c>
    </row>
    <row r="383">
      <c r="A383">
        <f>HYPERLINK("https://stackoverflow.com/q/54171073", "54171073")</f>
        <v/>
      </c>
      <c r="B383" t="n">
        <v>0.2544397296872545</v>
      </c>
    </row>
    <row r="384">
      <c r="A384">
        <f>HYPERLINK("https://stackoverflow.com/q/54216119", "54216119")</f>
        <v/>
      </c>
      <c r="B384" t="n">
        <v>0.2608100711548987</v>
      </c>
    </row>
    <row r="385">
      <c r="A385">
        <f>HYPERLINK("https://stackoverflow.com/q/54323760", "54323760")</f>
        <v/>
      </c>
      <c r="B385" t="n">
        <v>0.2458112874779541</v>
      </c>
    </row>
    <row r="386">
      <c r="A386">
        <f>HYPERLINK("https://stackoverflow.com/q/54352320", "54352320")</f>
        <v/>
      </c>
      <c r="B386" t="n">
        <v>0.1737310308738881</v>
      </c>
    </row>
    <row r="387">
      <c r="A387">
        <f>HYPERLINK("https://stackoverflow.com/q/54446152", "54446152")</f>
        <v/>
      </c>
      <c r="B387" t="n">
        <v>0.2766045548654245</v>
      </c>
    </row>
    <row r="388">
      <c r="A388">
        <f>HYPERLINK("https://stackoverflow.com/q/54475094", "54475094")</f>
        <v/>
      </c>
      <c r="B388" t="n">
        <v>0.1779313876088069</v>
      </c>
    </row>
    <row r="389">
      <c r="A389">
        <f>HYPERLINK("https://stackoverflow.com/q/54531836", "54531836")</f>
        <v/>
      </c>
      <c r="B389" t="n">
        <v>0.2524321556579621</v>
      </c>
    </row>
    <row r="390">
      <c r="A390">
        <f>HYPERLINK("https://stackoverflow.com/q/54548422", "54548422")</f>
        <v/>
      </c>
      <c r="B390" t="n">
        <v>0.2478306878306878</v>
      </c>
    </row>
    <row r="391">
      <c r="A391">
        <f>HYPERLINK("https://stackoverflow.com/q/54574872", "54574872")</f>
        <v/>
      </c>
      <c r="B391" t="n">
        <v>0.1870899470899471</v>
      </c>
    </row>
    <row r="392">
      <c r="A392">
        <f>HYPERLINK("https://stackoverflow.com/q/54695712", "54695712")</f>
        <v/>
      </c>
      <c r="B392" t="n">
        <v>0.2802676626206039</v>
      </c>
    </row>
    <row r="393">
      <c r="A393">
        <f>HYPERLINK("https://stackoverflow.com/q/54744615", "54744615")</f>
        <v/>
      </c>
      <c r="B393" t="n">
        <v>0.2083973374295955</v>
      </c>
    </row>
    <row r="394">
      <c r="A394">
        <f>HYPERLINK("https://stackoverflow.com/q/54754818", "54754818")</f>
        <v/>
      </c>
      <c r="B394" t="n">
        <v>0.2538402457757297</v>
      </c>
    </row>
    <row r="395">
      <c r="A395">
        <f>HYPERLINK("https://stackoverflow.com/q/54881057", "54881057")</f>
        <v/>
      </c>
      <c r="B395" t="n">
        <v>0.2136422136422137</v>
      </c>
    </row>
    <row r="396">
      <c r="A396">
        <f>HYPERLINK("https://stackoverflow.com/q/54894563", "54894563")</f>
        <v/>
      </c>
      <c r="B396" t="n">
        <v>0.2421707421707422</v>
      </c>
    </row>
    <row r="397">
      <c r="A397">
        <f>HYPERLINK("https://stackoverflow.com/q/54980076", "54980076")</f>
        <v/>
      </c>
      <c r="B397" t="n">
        <v>0.1941043083900227</v>
      </c>
    </row>
    <row r="398">
      <c r="A398">
        <f>HYPERLINK("https://stackoverflow.com/q/55064804", "55064804")</f>
        <v/>
      </c>
      <c r="B398" t="n">
        <v>0.2121346981160065</v>
      </c>
    </row>
    <row r="399">
      <c r="A399">
        <f>HYPERLINK("https://stackoverflow.com/q/55101284", "55101284")</f>
        <v/>
      </c>
      <c r="B399" t="n">
        <v>0.2495178756861</v>
      </c>
    </row>
    <row r="400">
      <c r="A400">
        <f>HYPERLINK("https://stackoverflow.com/q/55217961", "55217961")</f>
        <v/>
      </c>
      <c r="B400" t="n">
        <v>0.2813569872393402</v>
      </c>
    </row>
    <row r="401">
      <c r="A401">
        <f>HYPERLINK("https://stackoverflow.com/q/55367038", "55367038")</f>
        <v/>
      </c>
      <c r="B401" t="n">
        <v>0.2267857142857143</v>
      </c>
    </row>
    <row r="402">
      <c r="A402">
        <f>HYPERLINK("https://stackoverflow.com/q/55418261", "55418261")</f>
        <v/>
      </c>
      <c r="B402" t="n">
        <v>0.3085714285714286</v>
      </c>
    </row>
    <row r="403">
      <c r="A403">
        <f>HYPERLINK("https://stackoverflow.com/q/55450821", "55450821")</f>
        <v/>
      </c>
      <c r="B403" t="n">
        <v>0.2855506463753887</v>
      </c>
    </row>
    <row r="404">
      <c r="A404">
        <f>HYPERLINK("https://stackoverflow.com/q/55471101", "55471101")</f>
        <v/>
      </c>
      <c r="B404" t="n">
        <v>0.3078403078403079</v>
      </c>
    </row>
    <row r="405">
      <c r="A405">
        <f>HYPERLINK("https://stackoverflow.com/q/55520394", "55520394")</f>
        <v/>
      </c>
      <c r="B405" t="n">
        <v>0.2878415971199477</v>
      </c>
    </row>
    <row r="406">
      <c r="A406">
        <f>HYPERLINK("https://stackoverflow.com/q/55710608", "55710608")</f>
        <v/>
      </c>
      <c r="B406" t="n">
        <v>0.2011067423911461</v>
      </c>
    </row>
    <row r="407">
      <c r="A407">
        <f>HYPERLINK("https://stackoverflow.com/q/55726281", "55726281")</f>
        <v/>
      </c>
      <c r="B407" t="n">
        <v>0.3139880952380953</v>
      </c>
    </row>
    <row r="408">
      <c r="A408">
        <f>HYPERLINK("https://stackoverflow.com/q/55738130", "55738130")</f>
        <v/>
      </c>
      <c r="B408" t="n">
        <v>0.2728259394926061</v>
      </c>
    </row>
    <row r="409">
      <c r="A409">
        <f>HYPERLINK("https://stackoverflow.com/q/55781743", "55781743")</f>
        <v/>
      </c>
      <c r="B409" t="n">
        <v>0.2652750597956077</v>
      </c>
    </row>
    <row r="410">
      <c r="A410">
        <f>HYPERLINK("https://stackoverflow.com/q/55796166", "55796166")</f>
        <v/>
      </c>
      <c r="B410" t="n">
        <v>0.2575352238273587</v>
      </c>
    </row>
    <row r="411">
      <c r="A411">
        <f>HYPERLINK("https://stackoverflow.com/q/55827343", "55827343")</f>
        <v/>
      </c>
      <c r="B411" t="n">
        <v>0.2339544513457557</v>
      </c>
    </row>
    <row r="412">
      <c r="A412">
        <f>HYPERLINK("https://stackoverflow.com/q/55882359", "55882359")</f>
        <v/>
      </c>
      <c r="B412" t="n">
        <v>0.2113429641519529</v>
      </c>
    </row>
    <row r="413">
      <c r="A413">
        <f>HYPERLINK("https://stackoverflow.com/q/55905651", "55905651")</f>
        <v/>
      </c>
      <c r="B413" t="n">
        <v>0.2261904761904762</v>
      </c>
    </row>
    <row r="414">
      <c r="A414">
        <f>HYPERLINK("https://stackoverflow.com/q/55929236", "55929236")</f>
        <v/>
      </c>
      <c r="B414" t="n">
        <v>0.2458471760797342</v>
      </c>
    </row>
    <row r="415">
      <c r="A415">
        <f>HYPERLINK("https://stackoverflow.com/q/55935097", "55935097")</f>
        <v/>
      </c>
      <c r="B415" t="n">
        <v>0.3726067746686304</v>
      </c>
    </row>
    <row r="416">
      <c r="A416">
        <f>HYPERLINK("https://stackoverflow.com/q/55938858", "55938858")</f>
        <v/>
      </c>
      <c r="B416" t="n">
        <v>0.2015621063240111</v>
      </c>
    </row>
    <row r="417">
      <c r="A417">
        <f>HYPERLINK("https://stackoverflow.com/q/56006399", "56006399")</f>
        <v/>
      </c>
      <c r="B417" t="n">
        <v>0.3001107419712071</v>
      </c>
    </row>
    <row r="418">
      <c r="A418">
        <f>HYPERLINK("https://stackoverflow.com/q/56028910", "56028910")</f>
        <v/>
      </c>
      <c r="B418" t="n">
        <v>0.2132796780684105</v>
      </c>
    </row>
    <row r="419">
      <c r="A419">
        <f>HYPERLINK("https://stackoverflow.com/q/56154406", "56154406")</f>
        <v/>
      </c>
      <c r="B419" t="n">
        <v>0.2713247292686545</v>
      </c>
    </row>
    <row r="420">
      <c r="A420">
        <f>HYPERLINK("https://stackoverflow.com/q/56243818", "56243818")</f>
        <v/>
      </c>
      <c r="B420" t="n">
        <v>0.2788828611613422</v>
      </c>
    </row>
    <row r="421">
      <c r="A421">
        <f>HYPERLINK("https://stackoverflow.com/q/56284148", "56284148")</f>
        <v/>
      </c>
      <c r="B421" t="n">
        <v>0.230859010270775</v>
      </c>
    </row>
    <row r="422">
      <c r="A422">
        <f>HYPERLINK("https://stackoverflow.com/q/56305835", "56305835")</f>
        <v/>
      </c>
      <c r="B422" t="n">
        <v>0.2360109026775694</v>
      </c>
    </row>
    <row r="423">
      <c r="A423">
        <f>HYPERLINK("https://stackoverflow.com/q/56420263", "56420263")</f>
        <v/>
      </c>
      <c r="B423" t="n">
        <v>0.343358395989975</v>
      </c>
    </row>
    <row r="424">
      <c r="A424">
        <f>HYPERLINK("https://stackoverflow.com/q/56570383", "56570383")</f>
        <v/>
      </c>
      <c r="B424" t="n">
        <v>0.2301587301587302</v>
      </c>
    </row>
    <row r="425">
      <c r="A425">
        <f>HYPERLINK("https://stackoverflow.com/q/56573602", "56573602")</f>
        <v/>
      </c>
      <c r="B425" t="n">
        <v>0.2354754199414394</v>
      </c>
    </row>
    <row r="426">
      <c r="A426">
        <f>HYPERLINK("https://stackoverflow.com/q/56669375", "56669375")</f>
        <v/>
      </c>
      <c r="B426" t="n">
        <v>0.3176417233560091</v>
      </c>
    </row>
    <row r="427">
      <c r="A427">
        <f>HYPERLINK("https://stackoverflow.com/q/56700759", "56700759")</f>
        <v/>
      </c>
      <c r="B427" t="n">
        <v>0.2313988095238095</v>
      </c>
    </row>
    <row r="428">
      <c r="A428">
        <f>HYPERLINK("https://stackoverflow.com/q/56746025", "56746025")</f>
        <v/>
      </c>
      <c r="B428" t="n">
        <v>0.2757775196799588</v>
      </c>
    </row>
    <row r="429">
      <c r="A429">
        <f>HYPERLINK("https://stackoverflow.com/q/56809303", "56809303")</f>
        <v/>
      </c>
      <c r="B429" t="n">
        <v>0.2299586501267173</v>
      </c>
    </row>
    <row r="430">
      <c r="A430">
        <f>HYPERLINK("https://stackoverflow.com/q/56846426", "56846426")</f>
        <v/>
      </c>
      <c r="B430" t="n">
        <v>0.2451841578055171</v>
      </c>
    </row>
    <row r="431">
      <c r="A431">
        <f>HYPERLINK("https://stackoverflow.com/q/56873258", "56873258")</f>
        <v/>
      </c>
      <c r="B431" t="n">
        <v>0.3074352548036759</v>
      </c>
    </row>
    <row r="432">
      <c r="A432">
        <f>HYPERLINK("https://stackoverflow.com/q/56903025", "56903025")</f>
        <v/>
      </c>
      <c r="B432" t="n">
        <v>0.2988187523071245</v>
      </c>
    </row>
    <row r="433">
      <c r="A433">
        <f>HYPERLINK("https://stackoverflow.com/q/56914312", "56914312")</f>
        <v/>
      </c>
      <c r="B433" t="n">
        <v>0.2904524994077234</v>
      </c>
    </row>
    <row r="434">
      <c r="A434">
        <f>HYPERLINK("https://stackoverflow.com/q/56929036", "56929036")</f>
        <v/>
      </c>
      <c r="B434" t="n">
        <v>0.1860558569419329</v>
      </c>
    </row>
    <row r="435">
      <c r="A435">
        <f>HYPERLINK("https://stackoverflow.com/q/56935694", "56935694")</f>
        <v/>
      </c>
      <c r="B435" t="n">
        <v>0.1996882086167801</v>
      </c>
    </row>
    <row r="436">
      <c r="A436">
        <f>HYPERLINK("https://stackoverflow.com/q/56943460", "56943460")</f>
        <v/>
      </c>
      <c r="B436" t="n">
        <v>0.3189928845101259</v>
      </c>
    </row>
    <row r="437">
      <c r="A437">
        <f>HYPERLINK("https://stackoverflow.com/q/56952560", "56952560")</f>
        <v/>
      </c>
      <c r="B437" t="n">
        <v>0.195978835978836</v>
      </c>
    </row>
    <row r="438">
      <c r="A438">
        <f>HYPERLINK("https://stackoverflow.com/q/56969396", "56969396")</f>
        <v/>
      </c>
      <c r="B438" t="n">
        <v>0.2803174603174604</v>
      </c>
    </row>
    <row r="439">
      <c r="A439">
        <f>HYPERLINK("https://stackoverflow.com/q/57000159", "57000159")</f>
        <v/>
      </c>
      <c r="B439" t="n">
        <v>0.2398046398046398</v>
      </c>
    </row>
    <row r="440">
      <c r="A440">
        <f>HYPERLINK("https://stackoverflow.com/q/57006123", "57006123")</f>
        <v/>
      </c>
      <c r="B440" t="n">
        <v>0.2165688193085454</v>
      </c>
    </row>
    <row r="441">
      <c r="A441">
        <f>HYPERLINK("https://stackoverflow.com/q/57076871", "57076871")</f>
        <v/>
      </c>
      <c r="B441" t="n">
        <v>0.219198790627362</v>
      </c>
    </row>
    <row r="442">
      <c r="A442">
        <f>HYPERLINK("https://stackoverflow.com/q/57156494", "57156494")</f>
        <v/>
      </c>
      <c r="B442" t="n">
        <v>0.1998371998371999</v>
      </c>
    </row>
    <row r="443">
      <c r="A443">
        <f>HYPERLINK("https://stackoverflow.com/q/57161753", "57161753")</f>
        <v/>
      </c>
      <c r="B443" t="n">
        <v>0.251064653503678</v>
      </c>
    </row>
    <row r="444">
      <c r="A444">
        <f>HYPERLINK("https://stackoverflow.com/q/57164103", "57164103")</f>
        <v/>
      </c>
      <c r="B444" t="n">
        <v>0.2825917252146761</v>
      </c>
    </row>
    <row r="445">
      <c r="A445">
        <f>HYPERLINK("https://stackoverflow.com/q/57172082", "57172082")</f>
        <v/>
      </c>
      <c r="B445" t="n">
        <v>0.2574404761904762</v>
      </c>
    </row>
    <row r="446">
      <c r="A446">
        <f>HYPERLINK("https://stackoverflow.com/q/57185134", "57185134")</f>
        <v/>
      </c>
      <c r="B446" t="n">
        <v>0.2312925170068027</v>
      </c>
    </row>
    <row r="447">
      <c r="A447">
        <f>HYPERLINK("https://stackoverflow.com/q/57204867", "57204867")</f>
        <v/>
      </c>
      <c r="B447" t="n">
        <v>0.3336001067093505</v>
      </c>
    </row>
    <row r="448">
      <c r="A448">
        <f>HYPERLINK("https://stackoverflow.com/q/57228609", "57228609")</f>
        <v/>
      </c>
      <c r="B448" t="n">
        <v>0.2562867843766721</v>
      </c>
    </row>
    <row r="449">
      <c r="A449">
        <f>HYPERLINK("https://stackoverflow.com/q/57261342", "57261342")</f>
        <v/>
      </c>
      <c r="B449" t="n">
        <v>0.3056084656084657</v>
      </c>
    </row>
    <row r="450">
      <c r="A450">
        <f>HYPERLINK("https://stackoverflow.com/q/57309184", "57309184")</f>
        <v/>
      </c>
      <c r="B450" t="n">
        <v>0.1981034838177695</v>
      </c>
    </row>
    <row r="451">
      <c r="A451">
        <f>HYPERLINK("https://stackoverflow.com/q/57316012", "57316012")</f>
        <v/>
      </c>
      <c r="B451" t="n">
        <v>0.3068783068783069</v>
      </c>
    </row>
    <row r="452">
      <c r="A452">
        <f>HYPERLINK("https://stackoverflow.com/q/57359876", "57359876")</f>
        <v/>
      </c>
      <c r="B452" t="n">
        <v>0.2887281494876432</v>
      </c>
    </row>
    <row r="453">
      <c r="A453">
        <f>HYPERLINK("https://stackoverflow.com/q/57369751", "57369751")</f>
        <v/>
      </c>
      <c r="B453" t="n">
        <v>0.2865079365079365</v>
      </c>
    </row>
    <row r="454">
      <c r="A454">
        <f>HYPERLINK("https://stackoverflow.com/q/57382016", "57382016")</f>
        <v/>
      </c>
      <c r="B454" t="n">
        <v>0.28546431696038</v>
      </c>
    </row>
    <row r="455">
      <c r="A455">
        <f>HYPERLINK("https://stackoverflow.com/q/57403551", "57403551")</f>
        <v/>
      </c>
      <c r="B455" t="n">
        <v>0.2807828633071352</v>
      </c>
    </row>
    <row r="456">
      <c r="A456">
        <f>HYPERLINK("https://stackoverflow.com/q/57404280", "57404280")</f>
        <v/>
      </c>
      <c r="B456" t="n">
        <v>0.208896727415246</v>
      </c>
    </row>
    <row r="457">
      <c r="A457">
        <f>HYPERLINK("https://stackoverflow.com/q/57417867", "57417867")</f>
        <v/>
      </c>
      <c r="B457" t="n">
        <v>0.2516233766233766</v>
      </c>
    </row>
    <row r="458">
      <c r="A458">
        <f>HYPERLINK("https://stackoverflow.com/q/57494649", "57494649")</f>
        <v/>
      </c>
      <c r="B458" t="n">
        <v>0.2506841817186645</v>
      </c>
    </row>
    <row r="459">
      <c r="A459">
        <f>HYPERLINK("https://stackoverflow.com/q/57523091", "57523091")</f>
        <v/>
      </c>
      <c r="B459" t="n">
        <v>0.23850752422181</v>
      </c>
    </row>
    <row r="460">
      <c r="A460">
        <f>HYPERLINK("https://stackoverflow.com/q/57523759", "57523759")</f>
        <v/>
      </c>
      <c r="B460" t="n">
        <v>0.220942140296979</v>
      </c>
    </row>
    <row r="461">
      <c r="A461">
        <f>HYPERLINK("https://stackoverflow.com/q/57557137", "57557137")</f>
        <v/>
      </c>
      <c r="B461" t="n">
        <v>0.2780772686433065</v>
      </c>
    </row>
    <row r="462">
      <c r="A462">
        <f>HYPERLINK("https://stackoverflow.com/q/57575852", "57575852")</f>
        <v/>
      </c>
      <c r="B462" t="n">
        <v>0.192875599852344</v>
      </c>
    </row>
    <row r="463">
      <c r="A463">
        <f>HYPERLINK("https://stackoverflow.com/q/57676928", "57676928")</f>
        <v/>
      </c>
      <c r="B463" t="n">
        <v>0.1741071428571429</v>
      </c>
    </row>
    <row r="464">
      <c r="A464">
        <f>HYPERLINK("https://stackoverflow.com/q/57686877", "57686877")</f>
        <v/>
      </c>
      <c r="B464" t="n">
        <v>0.2469911041339613</v>
      </c>
    </row>
    <row r="465">
      <c r="A465">
        <f>HYPERLINK("https://stackoverflow.com/q/57762017", "57762017")</f>
        <v/>
      </c>
      <c r="B465" t="n">
        <v>0.2907936507936508</v>
      </c>
    </row>
    <row r="466">
      <c r="A466">
        <f>HYPERLINK("https://stackoverflow.com/q/57849964", "57849964")</f>
        <v/>
      </c>
      <c r="B466" t="n">
        <v>0.2301587301587302</v>
      </c>
    </row>
    <row r="467">
      <c r="A467">
        <f>HYPERLINK("https://stackoverflow.com/q/57892931", "57892931")</f>
        <v/>
      </c>
      <c r="B467" t="n">
        <v>0.2164902998236332</v>
      </c>
    </row>
    <row r="468">
      <c r="A468">
        <f>HYPERLINK("https://stackoverflow.com/q/57895035", "57895035")</f>
        <v/>
      </c>
      <c r="B468" t="n">
        <v>0.2115820687249259</v>
      </c>
    </row>
    <row r="469">
      <c r="A469">
        <f>HYPERLINK("https://stackoverflow.com/q/57918783", "57918783")</f>
        <v/>
      </c>
      <c r="B469" t="n">
        <v>0.3443093549476529</v>
      </c>
    </row>
    <row r="470">
      <c r="A470">
        <f>HYPERLINK("https://stackoverflow.com/q/57971560", "57971560")</f>
        <v/>
      </c>
      <c r="B470" t="n">
        <v>0.2126577126577127</v>
      </c>
    </row>
    <row r="471">
      <c r="A471">
        <f>HYPERLINK("https://stackoverflow.com/q/57977027", "57977027")</f>
        <v/>
      </c>
      <c r="B471" t="n">
        <v>0.2685641306330961</v>
      </c>
    </row>
    <row r="472">
      <c r="A472">
        <f>HYPERLINK("https://stackoverflow.com/q/58011656", "58011656")</f>
        <v/>
      </c>
      <c r="B472" t="n">
        <v>0.2583470169677066</v>
      </c>
    </row>
    <row r="473">
      <c r="A473">
        <f>HYPERLINK("https://stackoverflow.com/q/58054575", "58054575")</f>
        <v/>
      </c>
      <c r="B473" t="n">
        <v>0.1971003624546931</v>
      </c>
    </row>
    <row r="474">
      <c r="A474">
        <f>HYPERLINK("https://stackoverflow.com/q/58114590", "58114590")</f>
        <v/>
      </c>
      <c r="B474" t="n">
        <v>0.3387445887445888</v>
      </c>
    </row>
    <row r="475">
      <c r="A475">
        <f>HYPERLINK("https://stackoverflow.com/q/58134573", "58134573")</f>
        <v/>
      </c>
      <c r="B475" t="n">
        <v>0.2898776997137654</v>
      </c>
    </row>
    <row r="476">
      <c r="A476">
        <f>HYPERLINK("https://stackoverflow.com/q/58251999", "58251999")</f>
        <v/>
      </c>
      <c r="B476" t="n">
        <v>0.2129054520358868</v>
      </c>
    </row>
    <row r="477">
      <c r="A477">
        <f>HYPERLINK("https://stackoverflow.com/q/58270907", "58270907")</f>
        <v/>
      </c>
      <c r="B477" t="n">
        <v>0.2018849206349206</v>
      </c>
    </row>
    <row r="478">
      <c r="A478">
        <f>HYPERLINK("https://stackoverflow.com/q/58275712", "58275712")</f>
        <v/>
      </c>
      <c r="B478" t="n">
        <v>0.219421101774043</v>
      </c>
    </row>
    <row r="479">
      <c r="A479">
        <f>HYPERLINK("https://stackoverflow.com/q/58281244", "58281244")</f>
        <v/>
      </c>
      <c r="B479" t="n">
        <v>0.4334718227335678</v>
      </c>
    </row>
    <row r="480">
      <c r="A480">
        <f>HYPERLINK("https://stackoverflow.com/q/58488107", "58488107")</f>
        <v/>
      </c>
      <c r="B480" t="n">
        <v>0.1924001924001924</v>
      </c>
    </row>
    <row r="481">
      <c r="A481">
        <f>HYPERLINK("https://stackoverflow.com/q/58496141", "58496141")</f>
        <v/>
      </c>
      <c r="B481" t="n">
        <v>0.19570905285191</v>
      </c>
    </row>
    <row r="482">
      <c r="A482">
        <f>HYPERLINK("https://stackoverflow.com/q/58511704", "58511704")</f>
        <v/>
      </c>
      <c r="B482" t="n">
        <v>0.2929475587703436</v>
      </c>
    </row>
    <row r="483">
      <c r="A483">
        <f>HYPERLINK("https://stackoverflow.com/q/58521055", "58521055")</f>
        <v/>
      </c>
      <c r="B483" t="n">
        <v>0.2308702791461412</v>
      </c>
    </row>
    <row r="484">
      <c r="A484">
        <f>HYPERLINK("https://stackoverflow.com/q/58682411", "58682411")</f>
        <v/>
      </c>
      <c r="B484" t="n">
        <v>0.3140367258014317</v>
      </c>
    </row>
    <row r="485">
      <c r="A485">
        <f>HYPERLINK("https://stackoverflow.com/q/58687783", "58687783")</f>
        <v/>
      </c>
      <c r="B485" t="n">
        <v>0.3336093857832989</v>
      </c>
    </row>
    <row r="486">
      <c r="A486">
        <f>HYPERLINK("https://stackoverflow.com/q/58742822", "58742822")</f>
        <v/>
      </c>
      <c r="B486" t="n">
        <v>0.170224411603722</v>
      </c>
    </row>
    <row r="487">
      <c r="A487">
        <f>HYPERLINK("https://stackoverflow.com/q/58759042", "58759042")</f>
        <v/>
      </c>
      <c r="B487" t="n">
        <v>0.2452876984126984</v>
      </c>
    </row>
    <row r="488">
      <c r="A488">
        <f>HYPERLINK("https://stackoverflow.com/q/58824579", "58824579")</f>
        <v/>
      </c>
      <c r="B488" t="n">
        <v>0.2299498746867168</v>
      </c>
    </row>
    <row r="489">
      <c r="A489">
        <f>HYPERLINK("https://stackoverflow.com/q/58877222", "58877222")</f>
        <v/>
      </c>
      <c r="B489" t="n">
        <v>0.3170954205436964</v>
      </c>
    </row>
    <row r="490">
      <c r="A490">
        <f>HYPERLINK("https://stackoverflow.com/q/58927482", "58927482")</f>
        <v/>
      </c>
      <c r="B490" t="n">
        <v>0.2110874200426439</v>
      </c>
    </row>
    <row r="491">
      <c r="A491">
        <f>HYPERLINK("https://stackoverflow.com/q/58933463", "58933463")</f>
        <v/>
      </c>
      <c r="B491" t="n">
        <v>0.2197159565580618</v>
      </c>
    </row>
    <row r="492">
      <c r="A492">
        <f>HYPERLINK("https://stackoverflow.com/q/59029108", "59029108")</f>
        <v/>
      </c>
      <c r="B492" t="n">
        <v>0.171912832929782</v>
      </c>
    </row>
    <row r="493">
      <c r="A493">
        <f>HYPERLINK("https://stackoverflow.com/q/59056956", "59056956")</f>
        <v/>
      </c>
      <c r="B493" t="n">
        <v>0.1813186813186813</v>
      </c>
    </row>
    <row r="494">
      <c r="A494">
        <f>HYPERLINK("https://stackoverflow.com/q/59075582", "59075582")</f>
        <v/>
      </c>
      <c r="B494" t="n">
        <v>0.1873790166473094</v>
      </c>
    </row>
    <row r="495">
      <c r="A495">
        <f>HYPERLINK("https://stackoverflow.com/q/59134196", "59134196")</f>
        <v/>
      </c>
      <c r="B495" t="n">
        <v>0.3157443157443158</v>
      </c>
    </row>
    <row r="496">
      <c r="A496">
        <f>HYPERLINK("https://stackoverflow.com/q/59268990", "59268990")</f>
        <v/>
      </c>
      <c r="B496" t="n">
        <v>0.2747055811571941</v>
      </c>
    </row>
    <row r="497">
      <c r="A497">
        <f>HYPERLINK("https://stackoverflow.com/q/59320807", "59320807")</f>
        <v/>
      </c>
      <c r="B497" t="n">
        <v>0.2302373094452302</v>
      </c>
    </row>
    <row r="498">
      <c r="A498">
        <f>HYPERLINK("https://stackoverflow.com/q/59329995", "59329995")</f>
        <v/>
      </c>
      <c r="B498" t="n">
        <v>0.3039867109634552</v>
      </c>
    </row>
    <row r="499">
      <c r="A499">
        <f>HYPERLINK("https://stackoverflow.com/q/59368935", "59368935")</f>
        <v/>
      </c>
      <c r="B499" t="n">
        <v>0.2900604686318973</v>
      </c>
    </row>
    <row r="500">
      <c r="A500">
        <f>HYPERLINK("https://stackoverflow.com/q/59375580", "59375580")</f>
        <v/>
      </c>
      <c r="B500" t="n">
        <v>0.1932178932178932</v>
      </c>
    </row>
    <row r="501">
      <c r="A501">
        <f>HYPERLINK("https://stackoverflow.com/q/59434557", "59434557")</f>
        <v/>
      </c>
      <c r="B501" t="n">
        <v>0.2348710317460317</v>
      </c>
    </row>
    <row r="502">
      <c r="A502">
        <f>HYPERLINK("https://stackoverflow.com/q/59541205", "59541205")</f>
        <v/>
      </c>
      <c r="B502" t="n">
        <v>0.2504668534080299</v>
      </c>
    </row>
    <row r="503">
      <c r="A503">
        <f>HYPERLINK("https://stackoverflow.com/q/59565239", "59565239")</f>
        <v/>
      </c>
      <c r="B503" t="n">
        <v>0.2503174603174603</v>
      </c>
    </row>
    <row r="504">
      <c r="A504">
        <f>HYPERLINK("https://stackoverflow.com/q/59645309", "59645309")</f>
        <v/>
      </c>
      <c r="B504" t="n">
        <v>0.2079365079365079</v>
      </c>
    </row>
    <row r="505">
      <c r="A505">
        <f>HYPERLINK("https://stackoverflow.com/q/59793253", "59793253")</f>
        <v/>
      </c>
      <c r="B505" t="n">
        <v>0.2044513457556936</v>
      </c>
    </row>
    <row r="506">
      <c r="A506">
        <f>HYPERLINK("https://stackoverflow.com/q/59794418", "59794418")</f>
        <v/>
      </c>
      <c r="B506" t="n">
        <v>0.2031317031317031</v>
      </c>
    </row>
    <row r="507">
      <c r="A507">
        <f>HYPERLINK("https://stackoverflow.com/q/59856067", "59856067")</f>
        <v/>
      </c>
      <c r="B507" t="n">
        <v>0.2561426397042836</v>
      </c>
    </row>
    <row r="508">
      <c r="A508">
        <f>HYPERLINK("https://stackoverflow.com/q/59867397", "59867397")</f>
        <v/>
      </c>
      <c r="B508" t="n">
        <v>0.2676962676962678</v>
      </c>
    </row>
    <row r="509">
      <c r="A509">
        <f>HYPERLINK("https://stackoverflow.com/q/59869618", "59869618")</f>
        <v/>
      </c>
      <c r="B509" t="n">
        <v>0.2539682539682541</v>
      </c>
    </row>
    <row r="510">
      <c r="A510">
        <f>HYPERLINK("https://stackoverflow.com/q/59875146", "59875146")</f>
        <v/>
      </c>
      <c r="B510" t="n">
        <v>0.2109634551495017</v>
      </c>
    </row>
    <row r="511">
      <c r="A511">
        <f>HYPERLINK("https://stackoverflow.com/q/59881776", "59881776")</f>
        <v/>
      </c>
      <c r="B511" t="n">
        <v>0.2661064425770308</v>
      </c>
    </row>
    <row r="512">
      <c r="A512">
        <f>HYPERLINK("https://stackoverflow.com/q/59947680", "59947680")</f>
        <v/>
      </c>
      <c r="B512" t="n">
        <v>0.1729611384783799</v>
      </c>
    </row>
    <row r="513">
      <c r="A513">
        <f>HYPERLINK("https://stackoverflow.com/q/59960130", "59960130")</f>
        <v/>
      </c>
      <c r="B513" t="n">
        <v>0.2326118326118326</v>
      </c>
    </row>
    <row r="514">
      <c r="A514">
        <f>HYPERLINK("https://stackoverflow.com/q/60071979", "60071979")</f>
        <v/>
      </c>
      <c r="B514" t="n">
        <v>0.2844932844932845</v>
      </c>
    </row>
    <row r="515">
      <c r="A515">
        <f>HYPERLINK("https://stackoverflow.com/q/60140719", "60140719")</f>
        <v/>
      </c>
      <c r="B515" t="n">
        <v>0.280653324131585</v>
      </c>
    </row>
    <row r="516">
      <c r="A516">
        <f>HYPERLINK("https://stackoverflow.com/q/60168595", "60168595")</f>
        <v/>
      </c>
      <c r="B516" t="n">
        <v>0.2023809523809523</v>
      </c>
    </row>
    <row r="517">
      <c r="A517">
        <f>HYPERLINK("https://stackoverflow.com/q/60193479", "60193479")</f>
        <v/>
      </c>
      <c r="B517" t="n">
        <v>0.2507171543316122</v>
      </c>
    </row>
    <row r="518">
      <c r="A518">
        <f>HYPERLINK("https://stackoverflow.com/q/60285447", "60285447")</f>
        <v/>
      </c>
      <c r="B518" t="n">
        <v>0.2368032484311554</v>
      </c>
    </row>
    <row r="519">
      <c r="A519">
        <f>HYPERLINK("https://stackoverflow.com/q/60348603", "60348603")</f>
        <v/>
      </c>
      <c r="B519" t="n">
        <v>0.3056011676701332</v>
      </c>
    </row>
    <row r="520">
      <c r="A520">
        <f>HYPERLINK("https://stackoverflow.com/q/60379101", "60379101")</f>
        <v/>
      </c>
      <c r="B520" t="n">
        <v>0.2629148629148629</v>
      </c>
    </row>
    <row r="521">
      <c r="A521">
        <f>HYPERLINK("https://stackoverflow.com/q/60407965", "60407965")</f>
        <v/>
      </c>
      <c r="B521" t="n">
        <v>0.2355112587670727</v>
      </c>
    </row>
    <row r="522">
      <c r="A522">
        <f>HYPERLINK("https://stackoverflow.com/q/60434306", "60434306")</f>
        <v/>
      </c>
      <c r="B522" t="n">
        <v>0.2052017594186269</v>
      </c>
    </row>
    <row r="523">
      <c r="A523">
        <f>HYPERLINK("https://stackoverflow.com/q/60648240", "60648240")</f>
        <v/>
      </c>
      <c r="B523" t="n">
        <v>0.3027928470966446</v>
      </c>
    </row>
    <row r="524">
      <c r="A524">
        <f>HYPERLINK("https://stackoverflow.com/q/60672693", "60672693")</f>
        <v/>
      </c>
      <c r="B524" t="n">
        <v>0.1888619854721549</v>
      </c>
    </row>
    <row r="525">
      <c r="A525">
        <f>HYPERLINK("https://stackoverflow.com/q/60689697", "60689697")</f>
        <v/>
      </c>
      <c r="B525" t="n">
        <v>0.2244200244200244</v>
      </c>
    </row>
    <row r="526">
      <c r="A526">
        <f>HYPERLINK("https://stackoverflow.com/q/60715522", "60715522")</f>
        <v/>
      </c>
      <c r="B526" t="n">
        <v>0.289726146869004</v>
      </c>
    </row>
    <row r="527">
      <c r="A527">
        <f>HYPERLINK("https://stackoverflow.com/q/60751498", "60751498")</f>
        <v/>
      </c>
      <c r="B527" t="n">
        <v>0.199294532627866</v>
      </c>
    </row>
    <row r="528">
      <c r="A528">
        <f>HYPERLINK("https://stackoverflow.com/q/60815382", "60815382")</f>
        <v/>
      </c>
      <c r="B528" t="n">
        <v>0.2121381886087769</v>
      </c>
    </row>
    <row r="529">
      <c r="A529">
        <f>HYPERLINK("https://stackoverflow.com/q/60853912", "60853912")</f>
        <v/>
      </c>
      <c r="B529" t="n">
        <v>0.3074563158596772</v>
      </c>
    </row>
    <row r="530">
      <c r="A530">
        <f>HYPERLINK("https://stackoverflow.com/q/60887200", "60887200")</f>
        <v/>
      </c>
      <c r="B530" t="n">
        <v>0.2004884004884005</v>
      </c>
    </row>
    <row r="531">
      <c r="A531">
        <f>HYPERLINK("https://stackoverflow.com/q/60945360", "60945360")</f>
        <v/>
      </c>
      <c r="B531" t="n">
        <v>0.173731030873888</v>
      </c>
    </row>
    <row r="532">
      <c r="A532">
        <f>HYPERLINK("https://stackoverflow.com/q/61038662", "61038662")</f>
        <v/>
      </c>
      <c r="B532" t="n">
        <v>0.1940339354132457</v>
      </c>
    </row>
    <row r="533">
      <c r="A533">
        <f>HYPERLINK("https://stackoverflow.com/q/61073250", "61073250")</f>
        <v/>
      </c>
      <c r="B533" t="n">
        <v>0.2335880854399373</v>
      </c>
    </row>
    <row r="534">
      <c r="A534">
        <f>HYPERLINK("https://stackoverflow.com/q/61076786", "61076786")</f>
        <v/>
      </c>
      <c r="B534" t="n">
        <v>0.2568542568542569</v>
      </c>
    </row>
    <row r="535">
      <c r="A535">
        <f>HYPERLINK("https://stackoverflow.com/q/61100181", "61100181")</f>
        <v/>
      </c>
      <c r="B535" t="n">
        <v>0.1928452973229093</v>
      </c>
    </row>
    <row r="536">
      <c r="A536">
        <f>HYPERLINK("https://stackoverflow.com/q/61105890", "61105890")</f>
        <v/>
      </c>
      <c r="B536" t="n">
        <v>0.2882395382395383</v>
      </c>
    </row>
    <row r="537">
      <c r="A537">
        <f>HYPERLINK("https://stackoverflow.com/q/61120900", "61120900")</f>
        <v/>
      </c>
      <c r="B537" t="n">
        <v>0.3764380369884958</v>
      </c>
    </row>
    <row r="538">
      <c r="A538">
        <f>HYPERLINK("https://stackoverflow.com/q/61143493", "61143493")</f>
        <v/>
      </c>
      <c r="B538" t="n">
        <v>0.3391405342624855</v>
      </c>
    </row>
    <row r="539">
      <c r="A539">
        <f>HYPERLINK("https://stackoverflow.com/q/61153574", "61153574")</f>
        <v/>
      </c>
      <c r="B539" t="n">
        <v>0.2097883597883597</v>
      </c>
    </row>
    <row r="540">
      <c r="A540">
        <f>HYPERLINK("https://stackoverflow.com/q/61164244", "61164244")</f>
        <v/>
      </c>
      <c r="B540" t="n">
        <v>0.3071789321789322</v>
      </c>
    </row>
    <row r="541">
      <c r="A541">
        <f>HYPERLINK("https://stackoverflow.com/q/61188935", "61188935")</f>
        <v/>
      </c>
      <c r="B541" t="n">
        <v>0.3299447119671839</v>
      </c>
    </row>
    <row r="542">
      <c r="A542">
        <f>HYPERLINK("https://stackoverflow.com/q/61191042", "61191042")</f>
        <v/>
      </c>
      <c r="B542" t="n">
        <v>0.2079831932773109</v>
      </c>
    </row>
    <row r="543">
      <c r="A543">
        <f>HYPERLINK("https://stackoverflow.com/q/61208367", "61208367")</f>
        <v/>
      </c>
      <c r="B543" t="n">
        <v>0.4005506964690639</v>
      </c>
    </row>
    <row r="544">
      <c r="A544">
        <f>HYPERLINK("https://stackoverflow.com/q/61210424", "61210424")</f>
        <v/>
      </c>
      <c r="B544" t="n">
        <v>0.2226001511715798</v>
      </c>
    </row>
    <row r="545">
      <c r="A545">
        <f>HYPERLINK("https://stackoverflow.com/q/61284724", "61284724")</f>
        <v/>
      </c>
      <c r="B545" t="n">
        <v>0.2510184014608794</v>
      </c>
    </row>
    <row r="546">
      <c r="A546">
        <f>HYPERLINK("https://stackoverflow.com/q/61287217", "61287217")</f>
        <v/>
      </c>
      <c r="B546" t="n">
        <v>0.2667748917748918</v>
      </c>
    </row>
    <row r="547">
      <c r="A547">
        <f>HYPERLINK("https://stackoverflow.com/q/61309820", "61309820")</f>
        <v/>
      </c>
      <c r="B547" t="n">
        <v>0.2860922146636433</v>
      </c>
    </row>
    <row r="548">
      <c r="A548">
        <f>HYPERLINK("https://stackoverflow.com/q/61330666", "61330666")</f>
        <v/>
      </c>
      <c r="B548" t="n">
        <v>0.4285714285714287</v>
      </c>
    </row>
    <row r="549">
      <c r="A549">
        <f>HYPERLINK("https://stackoverflow.com/q/61345897", "61345897")</f>
        <v/>
      </c>
      <c r="B549" t="n">
        <v>0.1862599206349206</v>
      </c>
    </row>
    <row r="550">
      <c r="A550">
        <f>HYPERLINK("https://stackoverflow.com/q/61459809", "61459809")</f>
        <v/>
      </c>
      <c r="B550" t="n">
        <v>0.2052910052910053</v>
      </c>
    </row>
    <row r="551">
      <c r="A551">
        <f>HYPERLINK("https://stackoverflow.com/q/61462588", "61462588")</f>
        <v/>
      </c>
      <c r="B551" t="n">
        <v>0.2725164972355985</v>
      </c>
    </row>
    <row r="552">
      <c r="A552">
        <f>HYPERLINK("https://stackoverflow.com/q/61470698", "61470698")</f>
        <v/>
      </c>
      <c r="B552" t="n">
        <v>0.3831526009743832</v>
      </c>
    </row>
    <row r="553">
      <c r="A553">
        <f>HYPERLINK("https://stackoverflow.com/q/61488025", "61488025")</f>
        <v/>
      </c>
      <c r="B553" t="n">
        <v>0.1909800957420005</v>
      </c>
    </row>
    <row r="554">
      <c r="A554">
        <f>HYPERLINK("https://stackoverflow.com/q/61489793", "61489793")</f>
        <v/>
      </c>
      <c r="B554" t="n">
        <v>0.1902319902319902</v>
      </c>
    </row>
    <row r="555">
      <c r="A555">
        <f>HYPERLINK("https://stackoverflow.com/q/61509495", "61509495")</f>
        <v/>
      </c>
      <c r="B555" t="n">
        <v>0.3280132565846851</v>
      </c>
    </row>
    <row r="556">
      <c r="A556">
        <f>HYPERLINK("https://stackoverflow.com/q/61509970", "61509970")</f>
        <v/>
      </c>
      <c r="B556" t="n">
        <v>0.2930700735578785</v>
      </c>
    </row>
    <row r="557">
      <c r="A557">
        <f>HYPERLINK("https://stackoverflow.com/q/61519093", "61519093")</f>
        <v/>
      </c>
      <c r="B557" t="n">
        <v>0.2326007326007326</v>
      </c>
    </row>
    <row r="558">
      <c r="A558">
        <f>HYPERLINK("https://stackoverflow.com/q/61537914", "61537914")</f>
        <v/>
      </c>
      <c r="B558" t="n">
        <v>0.2767857142857143</v>
      </c>
    </row>
    <row r="559">
      <c r="A559">
        <f>HYPERLINK("https://stackoverflow.com/q/61647756", "61647756")</f>
        <v/>
      </c>
      <c r="B559" t="n">
        <v>0.2194616977225673</v>
      </c>
    </row>
    <row r="560">
      <c r="A560">
        <f>HYPERLINK("https://stackoverflow.com/q/61655523", "61655523")</f>
        <v/>
      </c>
      <c r="B560" t="n">
        <v>0.2201740911418331</v>
      </c>
    </row>
    <row r="561">
      <c r="A561">
        <f>HYPERLINK("https://stackoverflow.com/q/61664951", "61664951")</f>
        <v/>
      </c>
      <c r="B561" t="n">
        <v>0.2775217613927291</v>
      </c>
    </row>
    <row r="562">
      <c r="A562">
        <f>HYPERLINK("https://stackoverflow.com/q/61668245", "61668245")</f>
        <v/>
      </c>
      <c r="B562" t="n">
        <v>0.2370645227788085</v>
      </c>
    </row>
    <row r="563">
      <c r="A563">
        <f>HYPERLINK("https://stackoverflow.com/q/61674307", "61674307")</f>
        <v/>
      </c>
      <c r="B563" t="n">
        <v>0.2396214896214897</v>
      </c>
    </row>
    <row r="564">
      <c r="A564">
        <f>HYPERLINK("https://stackoverflow.com/q/61713625", "61713625")</f>
        <v/>
      </c>
      <c r="B564" t="n">
        <v>0.2759609868043604</v>
      </c>
    </row>
    <row r="565">
      <c r="A565">
        <f>HYPERLINK("https://stackoverflow.com/q/61729358", "61729358")</f>
        <v/>
      </c>
      <c r="B565" t="n">
        <v>0.1671476671476672</v>
      </c>
    </row>
    <row r="566">
      <c r="A566">
        <f>HYPERLINK("https://stackoverflow.com/q/61766048", "61766048")</f>
        <v/>
      </c>
      <c r="B566" t="n">
        <v>0.1869488536155203</v>
      </c>
    </row>
    <row r="567">
      <c r="A567">
        <f>HYPERLINK("https://stackoverflow.com/q/61775267", "61775267")</f>
        <v/>
      </c>
      <c r="B567" t="n">
        <v>0.2696177062374246</v>
      </c>
    </row>
    <row r="568">
      <c r="A568">
        <f>HYPERLINK("https://stackoverflow.com/q/61818220", "61818220")</f>
        <v/>
      </c>
      <c r="B568" t="n">
        <v>0.2167195767195768</v>
      </c>
    </row>
    <row r="569">
      <c r="A569">
        <f>HYPERLINK("https://stackoverflow.com/q/61824996", "61824996")</f>
        <v/>
      </c>
      <c r="B569" t="n">
        <v>0.1994787964937219</v>
      </c>
    </row>
    <row r="570">
      <c r="A570">
        <f>HYPERLINK("https://stackoverflow.com/q/61947363", "61947363")</f>
        <v/>
      </c>
      <c r="B570" t="n">
        <v>0.1772859378493181</v>
      </c>
    </row>
    <row r="571">
      <c r="A571">
        <f>HYPERLINK("https://stackoverflow.com/q/61961302", "61961302")</f>
        <v/>
      </c>
      <c r="B571" t="n">
        <v>0.2859347442680776</v>
      </c>
    </row>
    <row r="572">
      <c r="A572">
        <f>HYPERLINK("https://stackoverflow.com/q/61999799", "61999799")</f>
        <v/>
      </c>
      <c r="B572" t="n">
        <v>0.2907936507936508</v>
      </c>
    </row>
    <row r="573">
      <c r="A573">
        <f>HYPERLINK("https://stackoverflow.com/q/62002491", "62002491")</f>
        <v/>
      </c>
      <c r="B573" t="n">
        <v>0.293800539083558</v>
      </c>
    </row>
    <row r="574">
      <c r="A574">
        <f>HYPERLINK("https://stackoverflow.com/q/62065508", "62065508")</f>
        <v/>
      </c>
      <c r="B574" t="n">
        <v>0.2874149659863946</v>
      </c>
    </row>
    <row r="575">
      <c r="A575">
        <f>HYPERLINK("https://stackoverflow.com/q/62074644", "62074644")</f>
        <v/>
      </c>
      <c r="B575" t="n">
        <v>0.2175851614053861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