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HYPERLINK("https://stackoverflow.com/q/1236439", "1236439")</f>
        <v/>
      </c>
      <c r="B2" t="n">
        <v>0.2341617933723197</v>
      </c>
    </row>
    <row r="3">
      <c r="A3">
        <f>HYPERLINK("https://stackoverflow.com/q/9257823", "9257823")</f>
        <v/>
      </c>
      <c r="B3" t="n">
        <v>0.1457264957264958</v>
      </c>
    </row>
    <row r="4">
      <c r="A4">
        <f>HYPERLINK("https://stackoverflow.com/q/11306027", "11306027")</f>
        <v/>
      </c>
      <c r="B4" t="n">
        <v>0.2194835680751174</v>
      </c>
    </row>
    <row r="5">
      <c r="A5">
        <f>HYPERLINK("https://stackoverflow.com/q/12318829", "12318829")</f>
        <v/>
      </c>
      <c r="B5" t="n">
        <v>0.1644620811287478</v>
      </c>
    </row>
    <row r="6">
      <c r="A6">
        <f>HYPERLINK("https://stackoverflow.com/q/12559029", "12559029")</f>
        <v/>
      </c>
      <c r="B6" t="n">
        <v>0.15</v>
      </c>
    </row>
    <row r="7">
      <c r="A7">
        <f>HYPERLINK("https://stackoverflow.com/q/12892318", "12892318")</f>
        <v/>
      </c>
      <c r="B7" t="n">
        <v>0.2058599695585997</v>
      </c>
    </row>
    <row r="8">
      <c r="A8">
        <f>HYPERLINK("https://stackoverflow.com/q/13085151", "13085151")</f>
        <v/>
      </c>
      <c r="B8" t="n">
        <v>0.1944444444444444</v>
      </c>
    </row>
    <row r="9">
      <c r="A9">
        <f>HYPERLINK("https://stackoverflow.com/q/14475459", "14475459")</f>
        <v/>
      </c>
      <c r="B9" t="n">
        <v>0.1816239316239316</v>
      </c>
    </row>
    <row r="10">
      <c r="A10">
        <f>HYPERLINK("https://stackoverflow.com/q/21907126", "21907126")</f>
        <v/>
      </c>
      <c r="B10" t="n">
        <v>0.1751851851851852</v>
      </c>
    </row>
    <row r="11">
      <c r="A11">
        <f>HYPERLINK("https://stackoverflow.com/q/25935255", "25935255")</f>
        <v/>
      </c>
      <c r="B11" t="n">
        <v>0.2033011272141706</v>
      </c>
    </row>
    <row r="12">
      <c r="A12">
        <f>HYPERLINK("https://stackoverflow.com/q/29606122", "29606122")</f>
        <v/>
      </c>
      <c r="B12" t="n">
        <v>0.1835585585585586</v>
      </c>
    </row>
    <row r="13">
      <c r="A13">
        <f>HYPERLINK("https://stackoverflow.com/q/31116437", "31116437")</f>
        <v/>
      </c>
      <c r="B13" t="n">
        <v>0.1706349206349206</v>
      </c>
    </row>
    <row r="14">
      <c r="A14">
        <f>HYPERLINK("https://stackoverflow.com/q/31838520", "31838520")</f>
        <v/>
      </c>
      <c r="B14" t="n">
        <v>0.3878205128205127</v>
      </c>
    </row>
    <row r="15">
      <c r="A15">
        <f>HYPERLINK("https://stackoverflow.com/q/32247953", "32247953")</f>
        <v/>
      </c>
      <c r="B15" t="n">
        <v>0.2165144596651446</v>
      </c>
    </row>
    <row r="16">
      <c r="A16">
        <f>HYPERLINK("https://stackoverflow.com/q/32380983", "32380983")</f>
        <v/>
      </c>
      <c r="B16" t="n">
        <v>0.2135885885885886</v>
      </c>
    </row>
    <row r="17">
      <c r="A17">
        <f>HYPERLINK("https://stackoverflow.com/q/32698744", "32698744")</f>
        <v/>
      </c>
      <c r="B17" t="n">
        <v>0.1687710437710438</v>
      </c>
    </row>
    <row r="18">
      <c r="A18">
        <f>HYPERLINK("https://stackoverflow.com/q/32723648", "32723648")</f>
        <v/>
      </c>
      <c r="B18" t="n">
        <v>0.1577932098765432</v>
      </c>
    </row>
    <row r="19">
      <c r="A19">
        <f>HYPERLINK("https://stackoverflow.com/q/32750425", "32750425")</f>
        <v/>
      </c>
      <c r="B19" t="n">
        <v>0.2061546840958606</v>
      </c>
    </row>
    <row r="20">
      <c r="A20">
        <f>HYPERLINK("https://stackoverflow.com/q/34305838", "34305838")</f>
        <v/>
      </c>
      <c r="B20" t="n">
        <v>0.1889619883040936</v>
      </c>
    </row>
    <row r="21">
      <c r="A21">
        <f>HYPERLINK("https://stackoverflow.com/q/34518419", "34518419")</f>
        <v/>
      </c>
      <c r="B21" t="n">
        <v>0.1952054794520548</v>
      </c>
    </row>
    <row r="22">
      <c r="A22">
        <f>HYPERLINK("https://stackoverflow.com/q/34814468", "34814468")</f>
        <v/>
      </c>
      <c r="B22" t="n">
        <v>0.2131578947368421</v>
      </c>
    </row>
    <row r="23">
      <c r="A23">
        <f>HYPERLINK("https://stackoverflow.com/q/35041549", "35041549")</f>
        <v/>
      </c>
      <c r="B23" t="n">
        <v>0.2739197530864197</v>
      </c>
    </row>
    <row r="24">
      <c r="A24">
        <f>HYPERLINK("https://stackoverflow.com/q/35894935", "35894935")</f>
        <v/>
      </c>
      <c r="B24" t="n">
        <v>0.2456709956709957</v>
      </c>
    </row>
    <row r="25">
      <c r="A25">
        <f>HYPERLINK("https://stackoverflow.com/q/37481142", "37481142")</f>
        <v/>
      </c>
      <c r="B25" t="n">
        <v>0.1758207070707071</v>
      </c>
    </row>
    <row r="26">
      <c r="A26">
        <f>HYPERLINK("https://stackoverflow.com/q/37484503", "37484503")</f>
        <v/>
      </c>
      <c r="B26" t="n">
        <v>0.3159397715472482</v>
      </c>
    </row>
    <row r="27">
      <c r="A27">
        <f>HYPERLINK("https://stackoverflow.com/q/37489706", "37489706")</f>
        <v/>
      </c>
      <c r="B27" t="n">
        <v>0.2053571428571428</v>
      </c>
    </row>
    <row r="28">
      <c r="A28">
        <f>HYPERLINK("https://stackoverflow.com/q/38446585", "38446585")</f>
        <v/>
      </c>
      <c r="B28" t="n">
        <v>0.1789732770745429</v>
      </c>
    </row>
    <row r="29">
      <c r="A29">
        <f>HYPERLINK("https://stackoverflow.com/q/39232599", "39232599")</f>
        <v/>
      </c>
      <c r="B29" t="n">
        <v>0.3171921921921922</v>
      </c>
    </row>
    <row r="30">
      <c r="A30">
        <f>HYPERLINK("https://stackoverflow.com/q/39488461", "39488461")</f>
        <v/>
      </c>
      <c r="B30" t="n">
        <v>0.2545138888888889</v>
      </c>
    </row>
    <row r="31">
      <c r="A31">
        <f>HYPERLINK("https://stackoverflow.com/q/39490200", "39490200")</f>
        <v/>
      </c>
      <c r="B31" t="n">
        <v>0.2985232067510548</v>
      </c>
    </row>
    <row r="32">
      <c r="A32">
        <f>HYPERLINK("https://stackoverflow.com/q/39493708", "39493708")</f>
        <v/>
      </c>
      <c r="B32" t="n">
        <v>0.289906103286385</v>
      </c>
    </row>
    <row r="33">
      <c r="A33">
        <f>HYPERLINK("https://stackoverflow.com/q/40159662", "40159662")</f>
        <v/>
      </c>
      <c r="B33" t="n">
        <v>0.2610544217687075</v>
      </c>
    </row>
    <row r="34">
      <c r="A34">
        <f>HYPERLINK("https://stackoverflow.com/q/40589959", "40589959")</f>
        <v/>
      </c>
      <c r="B34" t="n">
        <v>0.3038793103448276</v>
      </c>
    </row>
    <row r="35">
      <c r="A35">
        <f>HYPERLINK("https://stackoverflow.com/q/40777490", "40777490")</f>
        <v/>
      </c>
      <c r="B35" t="n">
        <v>0.1690672153635117</v>
      </c>
    </row>
    <row r="36">
      <c r="A36">
        <f>HYPERLINK("https://stackoverflow.com/q/41045890", "41045890")</f>
        <v/>
      </c>
      <c r="B36" t="n">
        <v>0.2374661246612466</v>
      </c>
    </row>
    <row r="37">
      <c r="A37">
        <f>HYPERLINK("https://stackoverflow.com/q/41173895", "41173895")</f>
        <v/>
      </c>
      <c r="B37" t="n">
        <v>0.177536231884058</v>
      </c>
    </row>
    <row r="38">
      <c r="A38">
        <f>HYPERLINK("https://stackoverflow.com/q/41174301", "41174301")</f>
        <v/>
      </c>
      <c r="B38" t="n">
        <v>0.1468253968253969</v>
      </c>
    </row>
    <row r="39">
      <c r="A39">
        <f>HYPERLINK("https://stackoverflow.com/q/41580358", "41580358")</f>
        <v/>
      </c>
      <c r="B39" t="n">
        <v>0.1900406504065041</v>
      </c>
    </row>
    <row r="40">
      <c r="A40">
        <f>HYPERLINK("https://stackoverflow.com/q/41652958", "41652958")</f>
        <v/>
      </c>
      <c r="B40" t="n">
        <v>0.1645061728395062</v>
      </c>
    </row>
    <row r="41">
      <c r="A41">
        <f>HYPERLINK("https://stackoverflow.com/q/41806580", "41806580")</f>
        <v/>
      </c>
      <c r="B41" t="n">
        <v>0.2581908831908832</v>
      </c>
    </row>
    <row r="42">
      <c r="A42">
        <f>HYPERLINK("https://stackoverflow.com/q/41867303", "41867303")</f>
        <v/>
      </c>
      <c r="B42" t="n">
        <v>0.2048611111111111</v>
      </c>
    </row>
    <row r="43">
      <c r="A43">
        <f>HYPERLINK("https://stackoverflow.com/q/41881534", "41881534")</f>
        <v/>
      </c>
      <c r="B43" t="n">
        <v>0.3438492063492063</v>
      </c>
    </row>
    <row r="44">
      <c r="A44">
        <f>HYPERLINK("https://stackoverflow.com/q/41883521", "41883521")</f>
        <v/>
      </c>
      <c r="B44" t="n">
        <v>0.2025166191832859</v>
      </c>
    </row>
    <row r="45">
      <c r="A45">
        <f>HYPERLINK("https://stackoverflow.com/q/41935351", "41935351")</f>
        <v/>
      </c>
      <c r="B45" t="n">
        <v>0.3078165374677003</v>
      </c>
    </row>
    <row r="46">
      <c r="A46">
        <f>HYPERLINK("https://stackoverflow.com/q/42006707", "42006707")</f>
        <v/>
      </c>
      <c r="B46" t="n">
        <v>0.2225609756097561</v>
      </c>
    </row>
    <row r="47">
      <c r="A47">
        <f>HYPERLINK("https://stackoverflow.com/q/42073424", "42073424")</f>
        <v/>
      </c>
      <c r="B47" t="n">
        <v>0.306047197640118</v>
      </c>
    </row>
    <row r="48">
      <c r="A48">
        <f>HYPERLINK("https://stackoverflow.com/q/42106471", "42106471")</f>
        <v/>
      </c>
      <c r="B48" t="n">
        <v>0.1704545454545454</v>
      </c>
    </row>
    <row r="49">
      <c r="A49">
        <f>HYPERLINK("https://stackoverflow.com/q/42239047", "42239047")</f>
        <v/>
      </c>
      <c r="B49" t="n">
        <v>0.2316308243727599</v>
      </c>
    </row>
    <row r="50">
      <c r="A50">
        <f>HYPERLINK("https://stackoverflow.com/q/42379606", "42379606")</f>
        <v/>
      </c>
      <c r="B50" t="n">
        <v>0.2588008800880088</v>
      </c>
    </row>
    <row r="51">
      <c r="A51">
        <f>HYPERLINK("https://stackoverflow.com/q/42672196", "42672196")</f>
        <v/>
      </c>
      <c r="B51" t="n">
        <v>0.2562421972534332</v>
      </c>
    </row>
    <row r="52">
      <c r="A52">
        <f>HYPERLINK("https://stackoverflow.com/q/42859891", "42859891")</f>
        <v/>
      </c>
      <c r="B52" t="n">
        <v>0.2115079365079365</v>
      </c>
    </row>
    <row r="53">
      <c r="A53">
        <f>HYPERLINK("https://stackoverflow.com/q/43213661", "43213661")</f>
        <v/>
      </c>
      <c r="B53" t="n">
        <v>0.1783154121863799</v>
      </c>
    </row>
    <row r="54">
      <c r="A54">
        <f>HYPERLINK("https://stackoverflow.com/q/43241155", "43241155")</f>
        <v/>
      </c>
      <c r="B54" t="n">
        <v>0.235702614379085</v>
      </c>
    </row>
    <row r="55">
      <c r="A55">
        <f>HYPERLINK("https://stackoverflow.com/q/43261740", "43261740")</f>
        <v/>
      </c>
      <c r="B55" t="n">
        <v>0.2974254742547425</v>
      </c>
    </row>
    <row r="56">
      <c r="A56">
        <f>HYPERLINK("https://stackoverflow.com/q/43454426", "43454426")</f>
        <v/>
      </c>
      <c r="B56" t="n">
        <v>0.1825925925925926</v>
      </c>
    </row>
    <row r="57">
      <c r="A57">
        <f>HYPERLINK("https://stackoverflow.com/q/43480568", "43480568")</f>
        <v/>
      </c>
      <c r="B57" t="n">
        <v>0.2438271604938272</v>
      </c>
    </row>
    <row r="58">
      <c r="A58">
        <f>HYPERLINK("https://stackoverflow.com/q/43496400", "43496400")</f>
        <v/>
      </c>
      <c r="B58" t="n">
        <v>0.1977611940298507</v>
      </c>
    </row>
    <row r="59">
      <c r="A59">
        <f>HYPERLINK("https://stackoverflow.com/q/43549963", "43549963")</f>
        <v/>
      </c>
      <c r="B59" t="n">
        <v>0.1896825396825397</v>
      </c>
    </row>
    <row r="60">
      <c r="A60">
        <f>HYPERLINK("https://stackoverflow.com/q/43876357", "43876357")</f>
        <v/>
      </c>
      <c r="B60" t="n">
        <v>0.2746376811594203</v>
      </c>
    </row>
    <row r="61">
      <c r="A61">
        <f>HYPERLINK("https://stackoverflow.com/q/44013975", "44013975")</f>
        <v/>
      </c>
      <c r="B61" t="n">
        <v>0.3146701388888889</v>
      </c>
    </row>
    <row r="62">
      <c r="A62">
        <f>HYPERLINK("https://stackoverflow.com/q/44080566", "44080566")</f>
        <v/>
      </c>
      <c r="B62" t="n">
        <v>0.3184931506849315</v>
      </c>
    </row>
    <row r="63">
      <c r="A63">
        <f>HYPERLINK("https://stackoverflow.com/q/44416531", "44416531")</f>
        <v/>
      </c>
      <c r="B63" t="n">
        <v>0.1981209150326797</v>
      </c>
    </row>
    <row r="64">
      <c r="A64">
        <f>HYPERLINK("https://stackoverflow.com/q/44565423", "44565423")</f>
        <v/>
      </c>
      <c r="B64" t="n">
        <v>0.2694444444444444</v>
      </c>
    </row>
    <row r="65">
      <c r="A65">
        <f>HYPERLINK("https://stackoverflow.com/q/44588977", "44588977")</f>
        <v/>
      </c>
      <c r="B65" t="n">
        <v>0.1719135802469136</v>
      </c>
    </row>
    <row r="66">
      <c r="A66">
        <f>HYPERLINK("https://stackoverflow.com/q/44641222", "44641222")</f>
        <v/>
      </c>
      <c r="B66" t="n">
        <v>0.1932234432234432</v>
      </c>
    </row>
    <row r="67">
      <c r="A67">
        <f>HYPERLINK("https://stackoverflow.com/q/44767791", "44767791")</f>
        <v/>
      </c>
      <c r="B67" t="n">
        <v>0.2950680272108844</v>
      </c>
    </row>
    <row r="68">
      <c r="A68">
        <f>HYPERLINK("https://stackoverflow.com/q/44806952", "44806952")</f>
        <v/>
      </c>
      <c r="B68" t="n">
        <v>0.2215555555555556</v>
      </c>
    </row>
    <row r="69">
      <c r="A69">
        <f>HYPERLINK("https://stackoverflow.com/q/44903106", "44903106")</f>
        <v/>
      </c>
      <c r="B69" t="n">
        <v>0.3336894586894587</v>
      </c>
    </row>
    <row r="70">
      <c r="A70">
        <f>HYPERLINK("https://stackoverflow.com/q/44950507", "44950507")</f>
        <v/>
      </c>
      <c r="B70" t="n">
        <v>0.2551328502415459</v>
      </c>
    </row>
    <row r="71">
      <c r="A71">
        <f>HYPERLINK("https://stackoverflow.com/q/45045520", "45045520")</f>
        <v/>
      </c>
      <c r="B71" t="n">
        <v>0.1915849673202615</v>
      </c>
    </row>
    <row r="72">
      <c r="A72">
        <f>HYPERLINK("https://stackoverflow.com/q/45245708", "45245708")</f>
        <v/>
      </c>
      <c r="B72" t="n">
        <v>0.3505625879043601</v>
      </c>
    </row>
    <row r="73">
      <c r="A73">
        <f>HYPERLINK("https://stackoverflow.com/q/45273016", "45273016")</f>
        <v/>
      </c>
      <c r="B73" t="n">
        <v>0.1837962962962963</v>
      </c>
    </row>
    <row r="74">
      <c r="A74">
        <f>HYPERLINK("https://stackoverflow.com/q/45324749", "45324749")</f>
        <v/>
      </c>
      <c r="B74" t="n">
        <v>0.2738095238095239</v>
      </c>
    </row>
    <row r="75">
      <c r="A75">
        <f>HYPERLINK("https://stackoverflow.com/q/45418662", "45418662")</f>
        <v/>
      </c>
      <c r="B75" t="n">
        <v>0.2673611111111111</v>
      </c>
    </row>
    <row r="76">
      <c r="A76">
        <f>HYPERLINK("https://stackoverflow.com/q/45483554", "45483554")</f>
        <v/>
      </c>
      <c r="B76" t="n">
        <v>0.264985380116959</v>
      </c>
    </row>
    <row r="77">
      <c r="A77">
        <f>HYPERLINK("https://stackoverflow.com/q/45662481", "45662481")</f>
        <v/>
      </c>
      <c r="B77" t="n">
        <v>0.3210144927536232</v>
      </c>
    </row>
    <row r="78">
      <c r="A78">
        <f>HYPERLINK("https://stackoverflow.com/q/45699468", "45699468")</f>
        <v/>
      </c>
      <c r="B78" t="n">
        <v>0.1799847792998478</v>
      </c>
    </row>
    <row r="79">
      <c r="A79">
        <f>HYPERLINK("https://stackoverflow.com/q/45805113", "45805113")</f>
        <v/>
      </c>
      <c r="B79" t="n">
        <v>0.2128831417624521</v>
      </c>
    </row>
    <row r="80">
      <c r="A80">
        <f>HYPERLINK("https://stackoverflow.com/q/45830273", "45830273")</f>
        <v/>
      </c>
      <c r="B80" t="n">
        <v>0.1670875420875421</v>
      </c>
    </row>
    <row r="81">
      <c r="A81">
        <f>HYPERLINK("https://stackoverflow.com/q/45842944", "45842944")</f>
        <v/>
      </c>
      <c r="B81" t="n">
        <v>0.1759259259259259</v>
      </c>
    </row>
    <row r="82">
      <c r="A82">
        <f>HYPERLINK("https://stackoverflow.com/q/45955538", "45955538")</f>
        <v/>
      </c>
      <c r="B82" t="n">
        <v>0.1860380116959064</v>
      </c>
    </row>
    <row r="83">
      <c r="A83">
        <f>HYPERLINK("https://stackoverflow.com/q/45975826", "45975826")</f>
        <v/>
      </c>
      <c r="B83" t="n">
        <v>0.1859756097560976</v>
      </c>
    </row>
    <row r="84">
      <c r="A84">
        <f>HYPERLINK("https://stackoverflow.com/q/45996851", "45996851")</f>
        <v/>
      </c>
      <c r="B84" t="n">
        <v>0.193452380952381</v>
      </c>
    </row>
    <row r="85">
      <c r="A85">
        <f>HYPERLINK("https://stackoverflow.com/q/46016758", "46016758")</f>
        <v/>
      </c>
      <c r="B85" t="n">
        <v>0.192962962962963</v>
      </c>
    </row>
    <row r="86">
      <c r="A86">
        <f>HYPERLINK("https://stackoverflow.com/q/46038130", "46038130")</f>
        <v/>
      </c>
      <c r="B86" t="n">
        <v>0.30640589569161</v>
      </c>
    </row>
    <row r="87">
      <c r="A87">
        <f>HYPERLINK("https://stackoverflow.com/q/46088465", "46088465")</f>
        <v/>
      </c>
      <c r="B87" t="n">
        <v>0.2878250591016549</v>
      </c>
    </row>
    <row r="88">
      <c r="A88">
        <f>HYPERLINK("https://stackoverflow.com/q/46158698", "46158698")</f>
        <v/>
      </c>
      <c r="B88" t="n">
        <v>0.376797385620915</v>
      </c>
    </row>
    <row r="89">
      <c r="A89">
        <f>HYPERLINK("https://stackoverflow.com/q/46206200", "46206200")</f>
        <v/>
      </c>
      <c r="B89" t="n">
        <v>0.1757028112449799</v>
      </c>
    </row>
    <row r="90">
      <c r="A90">
        <f>HYPERLINK("https://stackoverflow.com/q/46257017", "46257017")</f>
        <v/>
      </c>
      <c r="B90" t="n">
        <v>0.2716450216450216</v>
      </c>
    </row>
    <row r="91">
      <c r="A91">
        <f>HYPERLINK("https://stackoverflow.com/q/46275169", "46275169")</f>
        <v/>
      </c>
      <c r="B91" t="n">
        <v>0.2594966761633428</v>
      </c>
    </row>
    <row r="92">
      <c r="A92">
        <f>HYPERLINK("https://stackoverflow.com/q/46289453", "46289453")</f>
        <v/>
      </c>
      <c r="B92" t="n">
        <v>0.1996937882764654</v>
      </c>
    </row>
    <row r="93">
      <c r="A93">
        <f>HYPERLINK("https://stackoverflow.com/q/46303370", "46303370")</f>
        <v/>
      </c>
      <c r="B93" t="n">
        <v>0.3064814814814815</v>
      </c>
    </row>
    <row r="94">
      <c r="A94">
        <f>HYPERLINK("https://stackoverflow.com/q/46387200", "46387200")</f>
        <v/>
      </c>
      <c r="B94" t="n">
        <v>0.1763117283950617</v>
      </c>
    </row>
    <row r="95">
      <c r="A95">
        <f>HYPERLINK("https://stackoverflow.com/q/46627009", "46627009")</f>
        <v/>
      </c>
      <c r="B95" t="n">
        <v>0.2324191279887483</v>
      </c>
    </row>
    <row r="96">
      <c r="A96">
        <f>HYPERLINK("https://stackoverflow.com/q/46767048", "46767048")</f>
        <v/>
      </c>
      <c r="B96" t="n">
        <v>0.1898692810457517</v>
      </c>
    </row>
    <row r="97">
      <c r="A97">
        <f>HYPERLINK("https://stackoverflow.com/q/46894604", "46894604")</f>
        <v/>
      </c>
      <c r="B97" t="n">
        <v>0.2315891472868217</v>
      </c>
    </row>
    <row r="98">
      <c r="A98">
        <f>HYPERLINK("https://stackoverflow.com/q/46945536", "46945536")</f>
        <v/>
      </c>
      <c r="B98" t="n">
        <v>0.2151600753295669</v>
      </c>
    </row>
    <row r="99">
      <c r="A99">
        <f>HYPERLINK("https://stackoverflow.com/q/46978495", "46978495")</f>
        <v/>
      </c>
      <c r="B99" t="n">
        <v>0.2194041867954911</v>
      </c>
    </row>
    <row r="100">
      <c r="A100">
        <f>HYPERLINK("https://stackoverflow.com/q/47048165", "47048165")</f>
        <v/>
      </c>
      <c r="B100" t="n">
        <v>0.1741830065359477</v>
      </c>
    </row>
    <row r="101">
      <c r="A101">
        <f>HYPERLINK("https://stackoverflow.com/q/47087186", "47087186")</f>
        <v/>
      </c>
      <c r="B101" t="n">
        <v>0.2625968992248062</v>
      </c>
    </row>
    <row r="102">
      <c r="A102">
        <f>HYPERLINK("https://stackoverflow.com/q/47178776", "47178776")</f>
        <v/>
      </c>
      <c r="B102" t="n">
        <v>0.2314814814814815</v>
      </c>
    </row>
    <row r="103">
      <c r="A103">
        <f>HYPERLINK("https://stackoverflow.com/q/47305630", "47305630")</f>
        <v/>
      </c>
      <c r="B103" t="n">
        <v>0.2086489898989899</v>
      </c>
    </row>
    <row r="104">
      <c r="A104">
        <f>HYPERLINK("https://stackoverflow.com/q/47336062", "47336062")</f>
        <v/>
      </c>
      <c r="B104" t="n">
        <v>0.2692550505050505</v>
      </c>
    </row>
    <row r="105">
      <c r="A105">
        <f>HYPERLINK("https://stackoverflow.com/q/47437912", "47437912")</f>
        <v/>
      </c>
      <c r="B105" t="n">
        <v>0.1861702127659574</v>
      </c>
    </row>
    <row r="106">
      <c r="A106">
        <f>HYPERLINK("https://stackoverflow.com/q/47705174", "47705174")</f>
        <v/>
      </c>
      <c r="B106" t="n">
        <v>0.3628787878787879</v>
      </c>
    </row>
    <row r="107">
      <c r="A107">
        <f>HYPERLINK("https://stackoverflow.com/q/47802967", "47802967")</f>
        <v/>
      </c>
      <c r="B107" t="n">
        <v>0.2620192307692308</v>
      </c>
    </row>
    <row r="108">
      <c r="A108">
        <f>HYPERLINK("https://stackoverflow.com/q/47803698", "47803698")</f>
        <v/>
      </c>
      <c r="B108" t="n">
        <v>0.2448830409356725</v>
      </c>
    </row>
    <row r="109">
      <c r="A109">
        <f>HYPERLINK("https://stackoverflow.com/q/48158928", "48158928")</f>
        <v/>
      </c>
      <c r="B109" t="n">
        <v>0.1896701388888889</v>
      </c>
    </row>
    <row r="110">
      <c r="A110">
        <f>HYPERLINK("https://stackoverflow.com/q/48383905", "48383905")</f>
        <v/>
      </c>
      <c r="B110" t="n">
        <v>0.2359038142620232</v>
      </c>
    </row>
    <row r="111">
      <c r="A111">
        <f>HYPERLINK("https://stackoverflow.com/q/48439073", "48439073")</f>
        <v/>
      </c>
      <c r="B111" t="n">
        <v>0.2267361111111111</v>
      </c>
    </row>
    <row r="112">
      <c r="A112">
        <f>HYPERLINK("https://stackoverflow.com/q/48482803", "48482803")</f>
        <v/>
      </c>
      <c r="B112" t="n">
        <v>0.2463655244029076</v>
      </c>
    </row>
    <row r="113">
      <c r="A113">
        <f>HYPERLINK("https://stackoverflow.com/q/48528931", "48528931")</f>
        <v/>
      </c>
      <c r="B113" t="n">
        <v>0.1583820662768031</v>
      </c>
    </row>
    <row r="114">
      <c r="A114">
        <f>HYPERLINK("https://stackoverflow.com/q/48591858", "48591858")</f>
        <v/>
      </c>
      <c r="B114" t="n">
        <v>0.2247222222222222</v>
      </c>
    </row>
    <row r="115">
      <c r="A115">
        <f>HYPERLINK("https://stackoverflow.com/q/48651904", "48651904")</f>
        <v/>
      </c>
      <c r="B115" t="n">
        <v>0.2465277777777778</v>
      </c>
    </row>
    <row r="116">
      <c r="A116">
        <f>HYPERLINK("https://stackoverflow.com/q/48757984", "48757984")</f>
        <v/>
      </c>
      <c r="B116" t="n">
        <v>0.3994066882416397</v>
      </c>
    </row>
    <row r="117">
      <c r="A117">
        <f>HYPERLINK("https://stackoverflow.com/q/48775484", "48775484")</f>
        <v/>
      </c>
      <c r="B117" t="n">
        <v>0.2105654761904762</v>
      </c>
    </row>
    <row r="118">
      <c r="A118">
        <f>HYPERLINK("https://stackoverflow.com/q/49006215", "49006215")</f>
        <v/>
      </c>
      <c r="B118" t="n">
        <v>0.3356481481481482</v>
      </c>
    </row>
    <row r="119">
      <c r="A119">
        <f>HYPERLINK("https://stackoverflow.com/q/49033921", "49033921")</f>
        <v/>
      </c>
      <c r="B119" t="n">
        <v>0.4111757105943152</v>
      </c>
    </row>
    <row r="120">
      <c r="A120">
        <f>HYPERLINK("https://stackoverflow.com/q/49103880", "49103880")</f>
        <v/>
      </c>
      <c r="B120" t="n">
        <v>0.1722222222222222</v>
      </c>
    </row>
    <row r="121">
      <c r="A121">
        <f>HYPERLINK("https://stackoverflow.com/q/49200336", "49200336")</f>
        <v/>
      </c>
      <c r="B121" t="n">
        <v>0.204656862745098</v>
      </c>
    </row>
    <row r="122">
      <c r="A122">
        <f>HYPERLINK("https://stackoverflow.com/q/49320948", "49320948")</f>
        <v/>
      </c>
      <c r="B122" t="n">
        <v>0.2539062500000001</v>
      </c>
    </row>
    <row r="123">
      <c r="A123">
        <f>HYPERLINK("https://stackoverflow.com/q/49372027", "49372027")</f>
        <v/>
      </c>
      <c r="B123" t="n">
        <v>0.2184027777777778</v>
      </c>
    </row>
    <row r="124">
      <c r="A124">
        <f>HYPERLINK("https://stackoverflow.com/q/49428459", "49428459")</f>
        <v/>
      </c>
      <c r="B124" t="n">
        <v>0.2128472222222222</v>
      </c>
    </row>
    <row r="125">
      <c r="A125">
        <f>HYPERLINK("https://stackoverflow.com/q/49434916", "49434916")</f>
        <v/>
      </c>
      <c r="B125" t="n">
        <v>0.2279116465863454</v>
      </c>
    </row>
    <row r="126">
      <c r="A126">
        <f>HYPERLINK("https://stackoverflow.com/q/49449205", "49449205")</f>
        <v/>
      </c>
      <c r="B126" t="n">
        <v>0.1953551912568306</v>
      </c>
    </row>
    <row r="127">
      <c r="A127">
        <f>HYPERLINK("https://stackoverflow.com/q/49488781", "49488781")</f>
        <v/>
      </c>
      <c r="B127" t="n">
        <v>0.1623343527013252</v>
      </c>
    </row>
    <row r="128">
      <c r="A128">
        <f>HYPERLINK("https://stackoverflow.com/q/49496987", "49496987")</f>
        <v/>
      </c>
      <c r="B128" t="n">
        <v>0.253125</v>
      </c>
    </row>
    <row r="129">
      <c r="A129">
        <f>HYPERLINK("https://stackoverflow.com/q/49509195", "49509195")</f>
        <v/>
      </c>
      <c r="B129" t="n">
        <v>0.1567796610169492</v>
      </c>
    </row>
    <row r="130">
      <c r="A130">
        <f>HYPERLINK("https://stackoverflow.com/q/49615281", "49615281")</f>
        <v/>
      </c>
      <c r="B130" t="n">
        <v>0.2586071987480438</v>
      </c>
    </row>
    <row r="131">
      <c r="A131">
        <f>HYPERLINK("https://stackoverflow.com/q/49738995", "49738995")</f>
        <v/>
      </c>
      <c r="B131" t="n">
        <v>0.2022357723577236</v>
      </c>
    </row>
    <row r="132">
      <c r="A132">
        <f>HYPERLINK("https://stackoverflow.com/q/49809115", "49809115")</f>
        <v/>
      </c>
      <c r="B132" t="n">
        <v>0.2429577464788733</v>
      </c>
    </row>
    <row r="133">
      <c r="A133">
        <f>HYPERLINK("https://stackoverflow.com/q/49920361", "49920361")</f>
        <v/>
      </c>
      <c r="B133" t="n">
        <v>0.1990196078431372</v>
      </c>
    </row>
    <row r="134">
      <c r="A134">
        <f>HYPERLINK("https://stackoverflow.com/q/49933936", "49933936")</f>
        <v/>
      </c>
      <c r="B134" t="n">
        <v>0.162280701754386</v>
      </c>
    </row>
    <row r="135">
      <c r="A135">
        <f>HYPERLINK("https://stackoverflow.com/q/49957580", "49957580")</f>
        <v/>
      </c>
      <c r="B135" t="n">
        <v>0.2586336336336337</v>
      </c>
    </row>
    <row r="136">
      <c r="A136">
        <f>HYPERLINK("https://stackoverflow.com/q/49969127", "49969127")</f>
        <v/>
      </c>
      <c r="B136" t="n">
        <v>0.2318738229755179</v>
      </c>
    </row>
    <row r="137">
      <c r="A137">
        <f>HYPERLINK("https://stackoverflow.com/q/50005890", "50005890")</f>
        <v/>
      </c>
      <c r="B137" t="n">
        <v>0.2762820512820513</v>
      </c>
    </row>
    <row r="138">
      <c r="A138">
        <f>HYPERLINK("https://stackoverflow.com/q/50036821", "50036821")</f>
        <v/>
      </c>
      <c r="B138" t="n">
        <v>0.1865079365079365</v>
      </c>
    </row>
    <row r="139">
      <c r="A139">
        <f>HYPERLINK("https://stackoverflow.com/q/50164098", "50164098")</f>
        <v/>
      </c>
      <c r="B139" t="n">
        <v>0.2396214896214896</v>
      </c>
    </row>
    <row r="140">
      <c r="A140">
        <f>HYPERLINK("https://stackoverflow.com/q/50197317", "50197317")</f>
        <v/>
      </c>
      <c r="B140" t="n">
        <v>0.2744648318042813</v>
      </c>
    </row>
    <row r="141">
      <c r="A141">
        <f>HYPERLINK("https://stackoverflow.com/q/50211166", "50211166")</f>
        <v/>
      </c>
      <c r="B141" t="n">
        <v>0.2438568376068376</v>
      </c>
    </row>
    <row r="142">
      <c r="A142">
        <f>HYPERLINK("https://stackoverflow.com/q/50218500", "50218500")</f>
        <v/>
      </c>
      <c r="B142" t="n">
        <v>0.1803599374021909</v>
      </c>
    </row>
    <row r="143">
      <c r="A143">
        <f>HYPERLINK("https://stackoverflow.com/q/50322178", "50322178")</f>
        <v/>
      </c>
      <c r="B143" t="n">
        <v>0.2110538373424972</v>
      </c>
    </row>
    <row r="144">
      <c r="A144">
        <f>HYPERLINK("https://stackoverflow.com/q/50405394", "50405394")</f>
        <v/>
      </c>
      <c r="B144" t="n">
        <v>0.1725352112676056</v>
      </c>
    </row>
    <row r="145">
      <c r="A145">
        <f>HYPERLINK("https://stackoverflow.com/q/50420941", "50420941")</f>
        <v/>
      </c>
      <c r="B145" t="n">
        <v>0.1786694101508916</v>
      </c>
    </row>
    <row r="146">
      <c r="A146">
        <f>HYPERLINK("https://stackoverflow.com/q/50529981", "50529981")</f>
        <v/>
      </c>
      <c r="B146" t="n">
        <v>0.2646072796934866</v>
      </c>
    </row>
    <row r="147">
      <c r="A147">
        <f>HYPERLINK("https://stackoverflow.com/q/50591528", "50591528")</f>
        <v/>
      </c>
      <c r="B147" t="n">
        <v>0.1652777777777778</v>
      </c>
    </row>
    <row r="148">
      <c r="A148">
        <f>HYPERLINK("https://stackoverflow.com/q/50611776", "50611776")</f>
        <v/>
      </c>
      <c r="B148" t="n">
        <v>0.3121345029239766</v>
      </c>
    </row>
    <row r="149">
      <c r="A149">
        <f>HYPERLINK("https://stackoverflow.com/q/50627461", "50627461")</f>
        <v/>
      </c>
      <c r="B149" t="n">
        <v>0.2169421487603306</v>
      </c>
    </row>
    <row r="150">
      <c r="A150">
        <f>HYPERLINK("https://stackoverflow.com/q/50661246", "50661246")</f>
        <v/>
      </c>
      <c r="B150" t="n">
        <v>0.2528860028860029</v>
      </c>
    </row>
    <row r="151">
      <c r="A151">
        <f>HYPERLINK("https://stackoverflow.com/q/50819321", "50819321")</f>
        <v/>
      </c>
      <c r="B151" t="n">
        <v>0.2276500638569604</v>
      </c>
    </row>
    <row r="152">
      <c r="A152">
        <f>HYPERLINK("https://stackoverflow.com/q/50877919", "50877919")</f>
        <v/>
      </c>
      <c r="B152" t="n">
        <v>0.2370857699805068</v>
      </c>
    </row>
    <row r="153">
      <c r="A153">
        <f>HYPERLINK("https://stackoverflow.com/q/50932709", "50932709")</f>
        <v/>
      </c>
      <c r="B153" t="n">
        <v>0.2907986111111111</v>
      </c>
    </row>
    <row r="154">
      <c r="A154">
        <f>HYPERLINK("https://stackoverflow.com/q/50973150", "50973150")</f>
        <v/>
      </c>
      <c r="B154" t="n">
        <v>0.1534608378870674</v>
      </c>
    </row>
    <row r="155">
      <c r="A155">
        <f>HYPERLINK("https://stackoverflow.com/q/51104084", "51104084")</f>
        <v/>
      </c>
      <c r="B155" t="n">
        <v>0.4465105601469239</v>
      </c>
    </row>
    <row r="156">
      <c r="A156">
        <f>HYPERLINK("https://stackoverflow.com/q/51171853", "51171853")</f>
        <v/>
      </c>
      <c r="B156" t="n">
        <v>0.2396723646723647</v>
      </c>
    </row>
    <row r="157">
      <c r="A157">
        <f>HYPERLINK("https://stackoverflow.com/q/51178290", "51178290")</f>
        <v/>
      </c>
      <c r="B157" t="n">
        <v>0.2240259740259741</v>
      </c>
    </row>
    <row r="158">
      <c r="A158">
        <f>HYPERLINK("https://stackoverflow.com/q/51186512", "51186512")</f>
        <v/>
      </c>
      <c r="B158" t="n">
        <v>0.2739766081871345</v>
      </c>
    </row>
    <row r="159">
      <c r="A159">
        <f>HYPERLINK("https://stackoverflow.com/q/51208243", "51208243")</f>
        <v/>
      </c>
      <c r="B159" t="n">
        <v>0.2133424408014572</v>
      </c>
    </row>
    <row r="160">
      <c r="A160">
        <f>HYPERLINK("https://stackoverflow.com/q/51257658", "51257658")</f>
        <v/>
      </c>
      <c r="B160" t="n">
        <v>0.1923868312757202</v>
      </c>
    </row>
    <row r="161">
      <c r="A161">
        <f>HYPERLINK("https://stackoverflow.com/q/51381243", "51381243")</f>
        <v/>
      </c>
      <c r="B161" t="n">
        <v>0.1828358208955224</v>
      </c>
    </row>
    <row r="162">
      <c r="A162">
        <f>HYPERLINK("https://stackoverflow.com/q/51383918", "51383918")</f>
        <v/>
      </c>
      <c r="B162" t="n">
        <v>0.2689873417721519</v>
      </c>
    </row>
    <row r="163">
      <c r="A163">
        <f>HYPERLINK("https://stackoverflow.com/q/51411038", "51411038")</f>
        <v/>
      </c>
      <c r="B163" t="n">
        <v>0.1876984126984127</v>
      </c>
    </row>
    <row r="164">
      <c r="A164">
        <f>HYPERLINK("https://stackoverflow.com/q/51472013", "51472013")</f>
        <v/>
      </c>
      <c r="B164" t="n">
        <v>0.2042124542124542</v>
      </c>
    </row>
    <row r="165">
      <c r="A165">
        <f>HYPERLINK("https://stackoverflow.com/q/51493460", "51493460")</f>
        <v/>
      </c>
      <c r="B165" t="n">
        <v>0.1799145299145299</v>
      </c>
    </row>
    <row r="166">
      <c r="A166">
        <f>HYPERLINK("https://stackoverflow.com/q/51499885", "51499885")</f>
        <v/>
      </c>
      <c r="B166" t="n">
        <v>0.1861111111111111</v>
      </c>
    </row>
    <row r="167">
      <c r="A167">
        <f>HYPERLINK("https://stackoverflow.com/q/51525766", "51525766")</f>
        <v/>
      </c>
      <c r="B167" t="n">
        <v>0.2714814814814815</v>
      </c>
    </row>
    <row r="168">
      <c r="A168">
        <f>HYPERLINK("https://stackoverflow.com/q/51580416", "51580416")</f>
        <v/>
      </c>
      <c r="B168" t="n">
        <v>0.289624183006536</v>
      </c>
    </row>
    <row r="169">
      <c r="A169">
        <f>HYPERLINK("https://stackoverflow.com/q/51626328", "51626328")</f>
        <v/>
      </c>
      <c r="B169" t="n">
        <v>0.2366385372714487</v>
      </c>
    </row>
    <row r="170">
      <c r="A170">
        <f>HYPERLINK("https://stackoverflow.com/q/51653586", "51653586")</f>
        <v/>
      </c>
      <c r="B170" t="n">
        <v>0.1941489361702128</v>
      </c>
    </row>
    <row r="171">
      <c r="A171">
        <f>HYPERLINK("https://stackoverflow.com/q/51653789", "51653789")</f>
        <v/>
      </c>
      <c r="B171" t="n">
        <v>0.3476608187134503</v>
      </c>
    </row>
    <row r="172">
      <c r="A172">
        <f>HYPERLINK("https://stackoverflow.com/q/51685009", "51685009")</f>
        <v/>
      </c>
      <c r="B172" t="n">
        <v>0.2238372093023255</v>
      </c>
    </row>
    <row r="173">
      <c r="A173">
        <f>HYPERLINK("https://stackoverflow.com/q/51744626", "51744626")</f>
        <v/>
      </c>
      <c r="B173" t="n">
        <v>0.3685400516795866</v>
      </c>
    </row>
    <row r="174">
      <c r="A174">
        <f>HYPERLINK("https://stackoverflow.com/q/51748181", "51748181")</f>
        <v/>
      </c>
      <c r="B174" t="n">
        <v>0.1809413580246914</v>
      </c>
    </row>
    <row r="175">
      <c r="A175">
        <f>HYPERLINK("https://stackoverflow.com/q/51779833", "51779833")</f>
        <v/>
      </c>
      <c r="B175" t="n">
        <v>0.5578853046594983</v>
      </c>
    </row>
    <row r="176">
      <c r="A176">
        <f>HYPERLINK("https://stackoverflow.com/q/51820368", "51820368")</f>
        <v/>
      </c>
      <c r="B176" t="n">
        <v>0.1933479532163743</v>
      </c>
    </row>
    <row r="177">
      <c r="A177">
        <f>HYPERLINK("https://stackoverflow.com/q/51865071", "51865071")</f>
        <v/>
      </c>
      <c r="B177" t="n">
        <v>0.1730769230769231</v>
      </c>
    </row>
    <row r="178">
      <c r="A178">
        <f>HYPERLINK("https://stackoverflow.com/q/51869363", "51869363")</f>
        <v/>
      </c>
      <c r="B178" t="n">
        <v>0.1649519890260631</v>
      </c>
    </row>
    <row r="179">
      <c r="A179">
        <f>HYPERLINK("https://stackoverflow.com/q/51996744", "51996744")</f>
        <v/>
      </c>
      <c r="B179" t="n">
        <v>0.2543478260869565</v>
      </c>
    </row>
    <row r="180">
      <c r="A180">
        <f>HYPERLINK("https://stackoverflow.com/q/52058662", "52058662")</f>
        <v/>
      </c>
      <c r="B180" t="n">
        <v>0.2583333333333334</v>
      </c>
    </row>
    <row r="181">
      <c r="A181">
        <f>HYPERLINK("https://stackoverflow.com/q/52154790", "52154790")</f>
        <v/>
      </c>
      <c r="B181" t="n">
        <v>0.1747416020671834</v>
      </c>
    </row>
    <row r="182">
      <c r="A182">
        <f>HYPERLINK("https://stackoverflow.com/q/52187749", "52187749")</f>
        <v/>
      </c>
      <c r="B182" t="n">
        <v>0.2263257575757576</v>
      </c>
    </row>
    <row r="183">
      <c r="A183">
        <f>HYPERLINK("https://stackoverflow.com/q/52191591", "52191591")</f>
        <v/>
      </c>
      <c r="B183" t="n">
        <v>0.248389694041868</v>
      </c>
    </row>
    <row r="184">
      <c r="A184">
        <f>HYPERLINK("https://stackoverflow.com/q/52217414", "52217414")</f>
        <v/>
      </c>
      <c r="B184" t="n">
        <v>0.2597540288379984</v>
      </c>
    </row>
    <row r="185">
      <c r="A185">
        <f>HYPERLINK("https://stackoverflow.com/q/52224883", "52224883")</f>
        <v/>
      </c>
      <c r="B185" t="n">
        <v>0.2769444444444444</v>
      </c>
    </row>
    <row r="186">
      <c r="A186">
        <f>HYPERLINK("https://stackoverflow.com/q/52332025", "52332025")</f>
        <v/>
      </c>
      <c r="B186" t="n">
        <v>0.1987179487179487</v>
      </c>
    </row>
    <row r="187">
      <c r="A187">
        <f>HYPERLINK("https://stackoverflow.com/q/52406269", "52406269")</f>
        <v/>
      </c>
      <c r="B187" t="n">
        <v>0.27880658436214</v>
      </c>
    </row>
    <row r="188">
      <c r="A188">
        <f>HYPERLINK("https://stackoverflow.com/q/52424944", "52424944")</f>
        <v/>
      </c>
      <c r="B188" t="n">
        <v>0.212962962962963</v>
      </c>
    </row>
    <row r="189">
      <c r="A189">
        <f>HYPERLINK("https://stackoverflow.com/q/52443062", "52443062")</f>
        <v/>
      </c>
      <c r="B189" t="n">
        <v>0.1992894056847545</v>
      </c>
    </row>
    <row r="190">
      <c r="A190">
        <f>HYPERLINK("https://stackoverflow.com/q/52497823", "52497823")</f>
        <v/>
      </c>
      <c r="B190" t="n">
        <v>0.1882387706855792</v>
      </c>
    </row>
    <row r="191">
      <c r="A191">
        <f>HYPERLINK("https://stackoverflow.com/q/52612424", "52612424")</f>
        <v/>
      </c>
      <c r="B191" t="n">
        <v>0.1917438271604938</v>
      </c>
    </row>
    <row r="192">
      <c r="A192">
        <f>HYPERLINK("https://stackoverflow.com/q/52733497", "52733497")</f>
        <v/>
      </c>
      <c r="B192" t="n">
        <v>0.2073863636363636</v>
      </c>
    </row>
    <row r="193">
      <c r="A193">
        <f>HYPERLINK("https://stackoverflow.com/q/52781309", "52781309")</f>
        <v/>
      </c>
      <c r="B193" t="n">
        <v>0.1756120527306968</v>
      </c>
    </row>
    <row r="194">
      <c r="A194">
        <f>HYPERLINK("https://stackoverflow.com/q/52880268", "52880268")</f>
        <v/>
      </c>
      <c r="B194" t="n">
        <v>0.1862573099415205</v>
      </c>
    </row>
    <row r="195">
      <c r="A195">
        <f>HYPERLINK("https://stackoverflow.com/q/52894062", "52894062")</f>
        <v/>
      </c>
      <c r="B195" t="n">
        <v>0.2167397660818714</v>
      </c>
    </row>
    <row r="196">
      <c r="A196">
        <f>HYPERLINK("https://stackoverflow.com/q/52919137", "52919137")</f>
        <v/>
      </c>
      <c r="B196" t="n">
        <v>0.1464912280701754</v>
      </c>
    </row>
    <row r="197">
      <c r="A197">
        <f>HYPERLINK("https://stackoverflow.com/q/52954065", "52954065")</f>
        <v/>
      </c>
      <c r="B197" t="n">
        <v>0.1855281207133059</v>
      </c>
    </row>
    <row r="198">
      <c r="A198">
        <f>HYPERLINK("https://stackoverflow.com/q/53173969", "53173969")</f>
        <v/>
      </c>
      <c r="B198" t="n">
        <v>0.225271002710027</v>
      </c>
    </row>
    <row r="199">
      <c r="A199">
        <f>HYPERLINK("https://stackoverflow.com/q/53174186", "53174186")</f>
        <v/>
      </c>
      <c r="B199" t="n">
        <v>0.2017419962335217</v>
      </c>
    </row>
    <row r="200">
      <c r="A200">
        <f>HYPERLINK("https://stackoverflow.com/q/53175144", "53175144")</f>
        <v/>
      </c>
      <c r="B200" t="n">
        <v>0.1927942794279428</v>
      </c>
    </row>
    <row r="201">
      <c r="A201">
        <f>HYPERLINK("https://stackoverflow.com/q/53218116", "53218116")</f>
        <v/>
      </c>
      <c r="B201" t="n">
        <v>0.2820634920634921</v>
      </c>
    </row>
    <row r="202">
      <c r="A202">
        <f>HYPERLINK("https://stackoverflow.com/q/53260499", "53260499")</f>
        <v/>
      </c>
      <c r="B202" t="n">
        <v>0.1655982905982906</v>
      </c>
    </row>
    <row r="203">
      <c r="A203">
        <f>HYPERLINK("https://stackoverflow.com/q/53290593", "53290593")</f>
        <v/>
      </c>
      <c r="B203" t="n">
        <v>0.1647104851330203</v>
      </c>
    </row>
    <row r="204">
      <c r="A204">
        <f>HYPERLINK("https://stackoverflow.com/q/53412187", "53412187")</f>
        <v/>
      </c>
      <c r="B204" t="n">
        <v>0.1837855297157623</v>
      </c>
    </row>
    <row r="205">
      <c r="A205">
        <f>HYPERLINK("https://stackoverflow.com/q/53506323", "53506323")</f>
        <v/>
      </c>
      <c r="B205" t="n">
        <v>0.193758573388203</v>
      </c>
    </row>
    <row r="206">
      <c r="A206">
        <f>HYPERLINK("https://stackoverflow.com/q/53539159", "53539159")</f>
        <v/>
      </c>
      <c r="B206" t="n">
        <v>0.3335929387331256</v>
      </c>
    </row>
    <row r="207">
      <c r="A207">
        <f>HYPERLINK("https://stackoverflow.com/q/53580445", "53580445")</f>
        <v/>
      </c>
      <c r="B207" t="n">
        <v>0.1940476190476191</v>
      </c>
    </row>
    <row r="208">
      <c r="A208">
        <f>HYPERLINK("https://stackoverflow.com/q/53582460", "53582460")</f>
        <v/>
      </c>
      <c r="B208" t="n">
        <v>0.2935555555555556</v>
      </c>
    </row>
    <row r="209">
      <c r="A209">
        <f>HYPERLINK("https://stackoverflow.com/q/53586428", "53586428")</f>
        <v/>
      </c>
      <c r="B209" t="n">
        <v>0.3446275946275946</v>
      </c>
    </row>
    <row r="210">
      <c r="A210">
        <f>HYPERLINK("https://stackoverflow.com/q/53590054", "53590054")</f>
        <v/>
      </c>
      <c r="B210" t="n">
        <v>0.25390625</v>
      </c>
    </row>
    <row r="211">
      <c r="A211">
        <f>HYPERLINK("https://stackoverflow.com/q/53604501", "53604501")</f>
        <v/>
      </c>
      <c r="B211" t="n">
        <v>0.2329059829059829</v>
      </c>
    </row>
    <row r="212">
      <c r="A212">
        <f>HYPERLINK("https://stackoverflow.com/q/53606563", "53606563")</f>
        <v/>
      </c>
      <c r="B212" t="n">
        <v>0.3762919896640827</v>
      </c>
    </row>
    <row r="213">
      <c r="A213">
        <f>HYPERLINK("https://stackoverflow.com/q/53644174", "53644174")</f>
        <v/>
      </c>
      <c r="B213" t="n">
        <v>0.2697990543735225</v>
      </c>
    </row>
    <row r="214">
      <c r="A214">
        <f>HYPERLINK("https://stackoverflow.com/q/53648077", "53648077")</f>
        <v/>
      </c>
      <c r="B214" t="n">
        <v>0.4803459119496855</v>
      </c>
    </row>
    <row r="215">
      <c r="A215">
        <f>HYPERLINK("https://stackoverflow.com/q/53666484", "53666484")</f>
        <v/>
      </c>
      <c r="B215" t="n">
        <v>0.4572463768115942</v>
      </c>
    </row>
    <row r="216">
      <c r="A216">
        <f>HYPERLINK("https://stackoverflow.com/q/53698558", "53698558")</f>
        <v/>
      </c>
      <c r="B216" t="n">
        <v>0.3517361111111111</v>
      </c>
    </row>
    <row r="217">
      <c r="A217">
        <f>HYPERLINK("https://stackoverflow.com/q/53702258", "53702258")</f>
        <v/>
      </c>
      <c r="B217" t="n">
        <v>0.1880555555555556</v>
      </c>
    </row>
    <row r="218">
      <c r="A218">
        <f>HYPERLINK("https://stackoverflow.com/q/53708352", "53708352")</f>
        <v/>
      </c>
      <c r="B218" t="n">
        <v>0.3309906291834003</v>
      </c>
    </row>
    <row r="219">
      <c r="A219">
        <f>HYPERLINK("https://stackoverflow.com/q/53728623", "53728623")</f>
        <v/>
      </c>
      <c r="B219" t="n">
        <v>0.2947154471544716</v>
      </c>
    </row>
    <row r="220">
      <c r="A220">
        <f>HYPERLINK("https://stackoverflow.com/q/53734879", "53734879")</f>
        <v/>
      </c>
      <c r="B220" t="n">
        <v>0.1767241379310345</v>
      </c>
    </row>
    <row r="221">
      <c r="A221">
        <f>HYPERLINK("https://stackoverflow.com/q/53737720", "53737720")</f>
        <v/>
      </c>
      <c r="B221" t="n">
        <v>0.2940821256038647</v>
      </c>
    </row>
    <row r="222">
      <c r="A222">
        <f>HYPERLINK("https://stackoverflow.com/q/53739089", "53739089")</f>
        <v/>
      </c>
      <c r="B222" t="n">
        <v>0.4549319727891156</v>
      </c>
    </row>
    <row r="223">
      <c r="A223">
        <f>HYPERLINK("https://stackoverflow.com/q/53743401", "53743401")</f>
        <v/>
      </c>
      <c r="B223" t="n">
        <v>0.3052600472813239</v>
      </c>
    </row>
    <row r="224">
      <c r="A224">
        <f>HYPERLINK("https://stackoverflow.com/q/53748256", "53748256")</f>
        <v/>
      </c>
      <c r="B224" t="n">
        <v>0.1871980676328503</v>
      </c>
    </row>
    <row r="225">
      <c r="A225">
        <f>HYPERLINK("https://stackoverflow.com/q/53784092", "53784092")</f>
        <v/>
      </c>
      <c r="B225" t="n">
        <v>0.2438725490196078</v>
      </c>
    </row>
    <row r="226">
      <c r="A226">
        <f>HYPERLINK("https://stackoverflow.com/q/53843335", "53843335")</f>
        <v/>
      </c>
      <c r="B226" t="n">
        <v>0.3055555555555556</v>
      </c>
    </row>
    <row r="227">
      <c r="A227">
        <f>HYPERLINK("https://stackoverflow.com/q/53843783", "53843783")</f>
        <v/>
      </c>
      <c r="B227" t="n">
        <v>0.2255940912010276</v>
      </c>
    </row>
    <row r="228">
      <c r="A228">
        <f>HYPERLINK("https://stackoverflow.com/q/53891777", "53891777")</f>
        <v/>
      </c>
      <c r="B228" t="n">
        <v>0.1875</v>
      </c>
    </row>
    <row r="229">
      <c r="A229">
        <f>HYPERLINK("https://stackoverflow.com/q/53930543", "53930543")</f>
        <v/>
      </c>
      <c r="B229" t="n">
        <v>0.2358091787439613</v>
      </c>
    </row>
    <row r="230">
      <c r="A230">
        <f>HYPERLINK("https://stackoverflow.com/q/53961151", "53961151")</f>
        <v/>
      </c>
      <c r="B230" t="n">
        <v>0.2061237373737374</v>
      </c>
    </row>
    <row r="231">
      <c r="A231">
        <f>HYPERLINK("https://stackoverflow.com/q/53966488", "53966488")</f>
        <v/>
      </c>
      <c r="B231" t="n">
        <v>0.1723090277777778</v>
      </c>
    </row>
    <row r="232">
      <c r="A232">
        <f>HYPERLINK("https://stackoverflow.com/q/53970869", "53970869")</f>
        <v/>
      </c>
      <c r="B232" t="n">
        <v>0.2725442834138487</v>
      </c>
    </row>
    <row r="233">
      <c r="A233">
        <f>HYPERLINK("https://stackoverflow.com/q/53990868", "53990868")</f>
        <v/>
      </c>
      <c r="B233" t="n">
        <v>0.189327485380117</v>
      </c>
    </row>
    <row r="234">
      <c r="A234">
        <f>HYPERLINK("https://stackoverflow.com/q/54066925", "54066925")</f>
        <v/>
      </c>
      <c r="B234" t="n">
        <v>0.2404970760233918</v>
      </c>
    </row>
    <row r="235">
      <c r="A235">
        <f>HYPERLINK("https://stackoverflow.com/q/54114480", "54114480")</f>
        <v/>
      </c>
      <c r="B235" t="n">
        <v>0.2500000000000001</v>
      </c>
    </row>
    <row r="236">
      <c r="A236">
        <f>HYPERLINK("https://stackoverflow.com/q/54143408", "54143408")</f>
        <v/>
      </c>
      <c r="B236" t="n">
        <v>0.2345008051529791</v>
      </c>
    </row>
    <row r="237">
      <c r="A237">
        <f>HYPERLINK("https://stackoverflow.com/q/54175015", "54175015")</f>
        <v/>
      </c>
      <c r="B237" t="n">
        <v>0.3458904109589042</v>
      </c>
    </row>
    <row r="238">
      <c r="A238">
        <f>HYPERLINK("https://stackoverflow.com/q/54350879", "54350879")</f>
        <v/>
      </c>
      <c r="B238" t="n">
        <v>0.2607060185185185</v>
      </c>
    </row>
    <row r="239">
      <c r="A239">
        <f>HYPERLINK("https://stackoverflow.com/q/54373790", "54373790")</f>
        <v/>
      </c>
      <c r="B239" t="n">
        <v>0.2099116161616162</v>
      </c>
    </row>
    <row r="240">
      <c r="A240">
        <f>HYPERLINK("https://stackoverflow.com/q/54473192", "54473192")</f>
        <v/>
      </c>
      <c r="B240" t="n">
        <v>0.201077943615257</v>
      </c>
    </row>
    <row r="241">
      <c r="A241">
        <f>HYPERLINK("https://stackoverflow.com/q/54478438", "54478438")</f>
        <v/>
      </c>
      <c r="B241" t="n">
        <v>0.2212418300653595</v>
      </c>
    </row>
    <row r="242">
      <c r="A242">
        <f>HYPERLINK("https://stackoverflow.com/q/54532079", "54532079")</f>
        <v/>
      </c>
      <c r="B242" t="n">
        <v>0.2615440115440115</v>
      </c>
    </row>
    <row r="243">
      <c r="A243">
        <f>HYPERLINK("https://stackoverflow.com/q/54577431", "54577431")</f>
        <v/>
      </c>
      <c r="B243" t="n">
        <v>0.1921052631578947</v>
      </c>
    </row>
    <row r="244">
      <c r="A244">
        <f>HYPERLINK("https://stackoverflow.com/q/54618164", "54618164")</f>
        <v/>
      </c>
      <c r="B244" t="n">
        <v>0.1662520729684909</v>
      </c>
    </row>
    <row r="245">
      <c r="A245">
        <f>HYPERLINK("https://stackoverflow.com/q/54700894", "54700894")</f>
        <v/>
      </c>
      <c r="B245" t="n">
        <v>0.3032163742690058</v>
      </c>
    </row>
    <row r="246">
      <c r="A246">
        <f>HYPERLINK("https://stackoverflow.com/q/54714252", "54714252")</f>
        <v/>
      </c>
      <c r="B246" t="n">
        <v>0.1588753387533875</v>
      </c>
    </row>
    <row r="247">
      <c r="A247">
        <f>HYPERLINK("https://stackoverflow.com/q/54822913", "54822913")</f>
        <v/>
      </c>
      <c r="B247" t="n">
        <v>0.2541291291291292</v>
      </c>
    </row>
    <row r="248">
      <c r="A248">
        <f>HYPERLINK("https://stackoverflow.com/q/54868399", "54868399")</f>
        <v/>
      </c>
      <c r="B248" t="n">
        <v>0.1835648148148148</v>
      </c>
    </row>
    <row r="249">
      <c r="A249">
        <f>HYPERLINK("https://stackoverflow.com/q/54884332", "54884332")</f>
        <v/>
      </c>
      <c r="B249" t="n">
        <v>0.2298387096774193</v>
      </c>
    </row>
    <row r="250">
      <c r="A250">
        <f>HYPERLINK("https://stackoverflow.com/q/54935102", "54935102")</f>
        <v/>
      </c>
      <c r="B250" t="n">
        <v>0.2152278177458034</v>
      </c>
    </row>
    <row r="251">
      <c r="A251">
        <f>HYPERLINK("https://stackoverflow.com/q/54987992", "54987992")</f>
        <v/>
      </c>
      <c r="B251" t="n">
        <v>0.270124716553288</v>
      </c>
    </row>
    <row r="252">
      <c r="A252">
        <f>HYPERLINK("https://stackoverflow.com/q/55000264", "55000264")</f>
        <v/>
      </c>
      <c r="B252" t="n">
        <v>0.222514619883041</v>
      </c>
    </row>
    <row r="253">
      <c r="A253">
        <f>HYPERLINK("https://stackoverflow.com/q/55050411", "55050411")</f>
        <v/>
      </c>
      <c r="B253" t="n">
        <v>0.2327097505668935</v>
      </c>
    </row>
    <row r="254">
      <c r="A254">
        <f>HYPERLINK("https://stackoverflow.com/q/55075917", "55075917")</f>
        <v/>
      </c>
      <c r="B254" t="n">
        <v>0.1508547008547008</v>
      </c>
    </row>
    <row r="255">
      <c r="A255">
        <f>HYPERLINK("https://stackoverflow.com/q/55136468", "55136468")</f>
        <v/>
      </c>
      <c r="B255" t="n">
        <v>0.1902006172839506</v>
      </c>
    </row>
    <row r="256">
      <c r="A256">
        <f>HYPERLINK("https://stackoverflow.com/q/55137884", "55137884")</f>
        <v/>
      </c>
      <c r="B256" t="n">
        <v>0.2560763888888889</v>
      </c>
    </row>
    <row r="257">
      <c r="A257">
        <f>HYPERLINK("https://stackoverflow.com/q/55219295", "55219295")</f>
        <v/>
      </c>
      <c r="B257" t="n">
        <v>0.2052669552669553</v>
      </c>
    </row>
    <row r="258">
      <c r="A258">
        <f>HYPERLINK("https://stackoverflow.com/q/55244842", "55244842")</f>
        <v/>
      </c>
      <c r="B258" t="n">
        <v>0.1733473980309423</v>
      </c>
    </row>
    <row r="259">
      <c r="A259">
        <f>HYPERLINK("https://stackoverflow.com/q/55312355", "55312355")</f>
        <v/>
      </c>
      <c r="B259" t="n">
        <v>0.217558799675588</v>
      </c>
    </row>
    <row r="260">
      <c r="A260">
        <f>HYPERLINK("https://stackoverflow.com/q/55350422", "55350422")</f>
        <v/>
      </c>
      <c r="B260" t="n">
        <v>0.2556689342403627</v>
      </c>
    </row>
    <row r="261">
      <c r="A261">
        <f>HYPERLINK("https://stackoverflow.com/q/55366951", "55366951")</f>
        <v/>
      </c>
      <c r="B261" t="n">
        <v>0.3114216701173223</v>
      </c>
    </row>
    <row r="262">
      <c r="A262">
        <f>HYPERLINK("https://stackoverflow.com/q/55384701", "55384701")</f>
        <v/>
      </c>
      <c r="B262" t="n">
        <v>0.211768219832736</v>
      </c>
    </row>
    <row r="263">
      <c r="A263">
        <f>HYPERLINK("https://stackoverflow.com/q/55405120", "55405120")</f>
        <v/>
      </c>
      <c r="B263" t="n">
        <v>0.5305671780567178</v>
      </c>
    </row>
    <row r="264">
      <c r="A264">
        <f>HYPERLINK("https://stackoverflow.com/q/55476156", "55476156")</f>
        <v/>
      </c>
      <c r="B264" t="n">
        <v>0.2762172284644194</v>
      </c>
    </row>
    <row r="265">
      <c r="A265">
        <f>HYPERLINK("https://stackoverflow.com/q/55489868", "55489868")</f>
        <v/>
      </c>
      <c r="B265" t="n">
        <v>0.2815860215053764</v>
      </c>
    </row>
    <row r="266">
      <c r="A266">
        <f>HYPERLINK("https://stackoverflow.com/q/55617000", "55617000")</f>
        <v/>
      </c>
      <c r="B266" t="n">
        <v>0.1549844236760125</v>
      </c>
    </row>
    <row r="267">
      <c r="A267">
        <f>HYPERLINK("https://stackoverflow.com/q/55644204", "55644204")</f>
        <v/>
      </c>
      <c r="B267" t="n">
        <v>0.2132237871674492</v>
      </c>
    </row>
    <row r="268">
      <c r="A268">
        <f>HYPERLINK("https://stackoverflow.com/q/55649403", "55649403")</f>
        <v/>
      </c>
      <c r="B268" t="n">
        <v>0.2110389610389611</v>
      </c>
    </row>
    <row r="269">
      <c r="A269">
        <f>HYPERLINK("https://stackoverflow.com/q/55714301", "55714301")</f>
        <v/>
      </c>
      <c r="B269" t="n">
        <v>0.2448175787728027</v>
      </c>
    </row>
    <row r="270">
      <c r="A270">
        <f>HYPERLINK("https://stackoverflow.com/q/55718762", "55718762")</f>
        <v/>
      </c>
      <c r="B270" t="n">
        <v>0.2253703703703704</v>
      </c>
    </row>
    <row r="271">
      <c r="A271">
        <f>HYPERLINK("https://stackoverflow.com/q/55764425", "55764425")</f>
        <v/>
      </c>
      <c r="B271" t="n">
        <v>0.2968909276248726</v>
      </c>
    </row>
    <row r="272">
      <c r="A272">
        <f>HYPERLINK("https://stackoverflow.com/q/55794490", "55794490")</f>
        <v/>
      </c>
      <c r="B272" t="n">
        <v>0.1541666666666667</v>
      </c>
    </row>
    <row r="273">
      <c r="A273">
        <f>HYPERLINK("https://stackoverflow.com/q/55801290", "55801290")</f>
        <v/>
      </c>
      <c r="B273" t="n">
        <v>0.1643518518518519</v>
      </c>
    </row>
    <row r="274">
      <c r="A274">
        <f>HYPERLINK("https://stackoverflow.com/q/55807363", "55807363")</f>
        <v/>
      </c>
      <c r="B274" t="n">
        <v>0.2553104575163399</v>
      </c>
    </row>
    <row r="275">
      <c r="A275">
        <f>HYPERLINK("https://stackoverflow.com/q/55870883", "55870883")</f>
        <v/>
      </c>
      <c r="B275" t="n">
        <v>0.2656250000000001</v>
      </c>
    </row>
    <row r="276">
      <c r="A276">
        <f>HYPERLINK("https://stackoverflow.com/q/55881794", "55881794")</f>
        <v/>
      </c>
      <c r="B276" t="n">
        <v>0.2292503346720214</v>
      </c>
    </row>
    <row r="277">
      <c r="A277">
        <f>HYPERLINK("https://stackoverflow.com/q/55945647", "55945647")</f>
        <v/>
      </c>
      <c r="B277" t="n">
        <v>0.1904239766081871</v>
      </c>
    </row>
    <row r="278">
      <c r="A278">
        <f>HYPERLINK("https://stackoverflow.com/q/55958319", "55958319")</f>
        <v/>
      </c>
      <c r="B278" t="n">
        <v>0.2841034103410341</v>
      </c>
    </row>
    <row r="279">
      <c r="A279">
        <f>HYPERLINK("https://stackoverflow.com/q/55967992", "55967992")</f>
        <v/>
      </c>
      <c r="B279" t="n">
        <v>0.2419294294294294</v>
      </c>
    </row>
    <row r="280">
      <c r="A280">
        <f>HYPERLINK("https://stackoverflow.com/q/55999786", "55999786")</f>
        <v/>
      </c>
      <c r="B280" t="n">
        <v>0.3560363247863248</v>
      </c>
    </row>
    <row r="281">
      <c r="A281">
        <f>HYPERLINK("https://stackoverflow.com/q/56001929", "56001929")</f>
        <v/>
      </c>
      <c r="B281" t="n">
        <v>0.3542382588774342</v>
      </c>
    </row>
    <row r="282">
      <c r="A282">
        <f>HYPERLINK("https://stackoverflow.com/q/56006287", "56006287")</f>
        <v/>
      </c>
      <c r="B282" t="n">
        <v>0.2099271402550091</v>
      </c>
    </row>
    <row r="283">
      <c r="A283">
        <f>HYPERLINK("https://stackoverflow.com/q/56024475", "56024475")</f>
        <v/>
      </c>
      <c r="B283" t="n">
        <v>0.2302043422733078</v>
      </c>
    </row>
    <row r="284">
      <c r="A284">
        <f>HYPERLINK("https://stackoverflow.com/q/56055688", "56055688")</f>
        <v/>
      </c>
      <c r="B284" t="n">
        <v>0.3051378446115288</v>
      </c>
    </row>
    <row r="285">
      <c r="A285">
        <f>HYPERLINK("https://stackoverflow.com/q/56072556", "56072556")</f>
        <v/>
      </c>
      <c r="B285" t="n">
        <v>0.2111823361823362</v>
      </c>
    </row>
    <row r="286">
      <c r="A286">
        <f>HYPERLINK("https://stackoverflow.com/q/56148445", "56148445")</f>
        <v/>
      </c>
      <c r="B286" t="n">
        <v>0.1897496087636933</v>
      </c>
    </row>
    <row r="287">
      <c r="A287">
        <f>HYPERLINK("https://stackoverflow.com/q/56162698", "56162698")</f>
        <v/>
      </c>
      <c r="B287" t="n">
        <v>0.1883903133903134</v>
      </c>
    </row>
    <row r="288">
      <c r="A288">
        <f>HYPERLINK("https://stackoverflow.com/q/56164428", "56164428")</f>
        <v/>
      </c>
      <c r="B288" t="n">
        <v>0.2152777777777778</v>
      </c>
    </row>
    <row r="289">
      <c r="A289">
        <f>HYPERLINK("https://stackoverflow.com/q/56166973", "56166973")</f>
        <v/>
      </c>
      <c r="B289" t="n">
        <v>0.2128623188405797</v>
      </c>
    </row>
    <row r="290">
      <c r="A290">
        <f>HYPERLINK("https://stackoverflow.com/q/56177386", "56177386")</f>
        <v/>
      </c>
      <c r="B290" t="n">
        <v>0.2289397240377632</v>
      </c>
    </row>
    <row r="291">
      <c r="A291">
        <f>HYPERLINK("https://stackoverflow.com/q/56213578", "56213578")</f>
        <v/>
      </c>
      <c r="B291" t="n">
        <v>0.1793981481481482</v>
      </c>
    </row>
    <row r="292">
      <c r="A292">
        <f>HYPERLINK("https://stackoverflow.com/q/56227348", "56227348")</f>
        <v/>
      </c>
      <c r="B292" t="n">
        <v>0.2021367521367521</v>
      </c>
    </row>
    <row r="293">
      <c r="A293">
        <f>HYPERLINK("https://stackoverflow.com/q/56264549", "56264549")</f>
        <v/>
      </c>
      <c r="B293" t="n">
        <v>0.2630718954248367</v>
      </c>
    </row>
    <row r="294">
      <c r="A294">
        <f>HYPERLINK("https://stackoverflow.com/q/56271708", "56271708")</f>
        <v/>
      </c>
      <c r="B294" t="n">
        <v>0.2196969696969697</v>
      </c>
    </row>
    <row r="295">
      <c r="A295">
        <f>HYPERLINK("https://stackoverflow.com/q/56300833", "56300833")</f>
        <v/>
      </c>
      <c r="B295" t="n">
        <v>0.2944444444444445</v>
      </c>
    </row>
    <row r="296">
      <c r="A296">
        <f>HYPERLINK("https://stackoverflow.com/q/56367478", "56367478")</f>
        <v/>
      </c>
      <c r="B296" t="n">
        <v>0.355787037037037</v>
      </c>
    </row>
    <row r="297">
      <c r="A297">
        <f>HYPERLINK("https://stackoverflow.com/q/56394710", "56394710")</f>
        <v/>
      </c>
      <c r="B297" t="n">
        <v>0.2744029075804777</v>
      </c>
    </row>
    <row r="298">
      <c r="A298">
        <f>HYPERLINK("https://stackoverflow.com/q/56430977", "56430977")</f>
        <v/>
      </c>
      <c r="B298" t="n">
        <v>0.2833333333333333</v>
      </c>
    </row>
    <row r="299">
      <c r="A299">
        <f>HYPERLINK("https://stackoverflow.com/q/56440735", "56440735")</f>
        <v/>
      </c>
      <c r="B299" t="n">
        <v>0.1873306233062331</v>
      </c>
    </row>
    <row r="300">
      <c r="A300">
        <f>HYPERLINK("https://stackoverflow.com/q/56498638", "56498638")</f>
        <v/>
      </c>
      <c r="B300" t="n">
        <v>0.2669590643274854</v>
      </c>
    </row>
    <row r="301">
      <c r="A301">
        <f>HYPERLINK("https://stackoverflow.com/q/56539668", "56539668")</f>
        <v/>
      </c>
      <c r="B301" t="n">
        <v>0.1970486111111111</v>
      </c>
    </row>
    <row r="302">
      <c r="A302">
        <f>HYPERLINK("https://stackoverflow.com/q/56540608", "56540608")</f>
        <v/>
      </c>
      <c r="B302" t="n">
        <v>0.2112983770287141</v>
      </c>
    </row>
    <row r="303">
      <c r="A303">
        <f>HYPERLINK("https://stackoverflow.com/q/56599145", "56599145")</f>
        <v/>
      </c>
      <c r="B303" t="n">
        <v>0.2235576923076923</v>
      </c>
    </row>
    <row r="304">
      <c r="A304">
        <f>HYPERLINK("https://stackoverflow.com/q/56654096", "56654096")</f>
        <v/>
      </c>
      <c r="B304" t="n">
        <v>0.2490167158308751</v>
      </c>
    </row>
    <row r="305">
      <c r="A305">
        <f>HYPERLINK("https://stackoverflow.com/q/56679749", "56679749")</f>
        <v/>
      </c>
      <c r="B305" t="n">
        <v>0.2383597883597884</v>
      </c>
    </row>
    <row r="306">
      <c r="A306">
        <f>HYPERLINK("https://stackoverflow.com/q/56701895", "56701895")</f>
        <v/>
      </c>
      <c r="B306" t="n">
        <v>0.1633333333333333</v>
      </c>
    </row>
    <row r="307">
      <c r="A307">
        <f>HYPERLINK("https://stackoverflow.com/q/56717423", "56717423")</f>
        <v/>
      </c>
      <c r="B307" t="n">
        <v>0.2545138888888889</v>
      </c>
    </row>
    <row r="308">
      <c r="A308">
        <f>HYPERLINK("https://stackoverflow.com/q/56742705", "56742705")</f>
        <v/>
      </c>
      <c r="B308" t="n">
        <v>0.3257042253521127</v>
      </c>
    </row>
    <row r="309">
      <c r="A309">
        <f>HYPERLINK("https://stackoverflow.com/q/56757229", "56757229")</f>
        <v/>
      </c>
      <c r="B309" t="n">
        <v>0.3847656250000001</v>
      </c>
    </row>
    <row r="310">
      <c r="A310">
        <f>HYPERLINK("https://stackoverflow.com/q/56781139", "56781139")</f>
        <v/>
      </c>
      <c r="B310" t="n">
        <v>0.2596153846153846</v>
      </c>
    </row>
    <row r="311">
      <c r="A311">
        <f>HYPERLINK("https://stackoverflow.com/q/56794171", "56794171")</f>
        <v/>
      </c>
      <c r="B311" t="n">
        <v>0.2472993827160494</v>
      </c>
    </row>
    <row r="312">
      <c r="A312">
        <f>HYPERLINK("https://stackoverflow.com/q/56830039", "56830039")</f>
        <v/>
      </c>
      <c r="B312" t="n">
        <v>0.2357456140350877</v>
      </c>
    </row>
    <row r="313">
      <c r="A313">
        <f>HYPERLINK("https://stackoverflow.com/q/56896965", "56896965")</f>
        <v/>
      </c>
      <c r="B313" t="n">
        <v>0.1782051282051282</v>
      </c>
    </row>
    <row r="314">
      <c r="A314">
        <f>HYPERLINK("https://stackoverflow.com/q/56897283", "56897283")</f>
        <v/>
      </c>
      <c r="B314" t="n">
        <v>0.270310633213859</v>
      </c>
    </row>
    <row r="315">
      <c r="A315">
        <f>HYPERLINK("https://stackoverflow.com/q/56920479", "56920479")</f>
        <v/>
      </c>
      <c r="B315" t="n">
        <v>0.1995990836197022</v>
      </c>
    </row>
    <row r="316">
      <c r="A316">
        <f>HYPERLINK("https://stackoverflow.com/q/56943460", "56943460")</f>
        <v/>
      </c>
      <c r="B316" t="n">
        <v>0.3128352490421456</v>
      </c>
    </row>
    <row r="317">
      <c r="A317">
        <f>HYPERLINK("https://stackoverflow.com/q/56953869", "56953869")</f>
        <v/>
      </c>
      <c r="B317" t="n">
        <v>0.2214975845410628</v>
      </c>
    </row>
    <row r="318">
      <c r="A318">
        <f>HYPERLINK("https://stackoverflow.com/q/56981588", "56981588")</f>
        <v/>
      </c>
      <c r="B318" t="n">
        <v>0.1607142857142857</v>
      </c>
    </row>
    <row r="319">
      <c r="A319">
        <f>HYPERLINK("https://stackoverflow.com/q/57062051", "57062051")</f>
        <v/>
      </c>
      <c r="B319" t="n">
        <v>0.4427747419550698</v>
      </c>
    </row>
    <row r="320">
      <c r="A320">
        <f>HYPERLINK("https://stackoverflow.com/q/57089313", "57089313")</f>
        <v/>
      </c>
      <c r="B320" t="n">
        <v>0.2399691358024692</v>
      </c>
    </row>
    <row r="321">
      <c r="A321">
        <f>HYPERLINK("https://stackoverflow.com/q/57131917", "57131917")</f>
        <v/>
      </c>
      <c r="B321" t="n">
        <v>0.1449074074074074</v>
      </c>
    </row>
    <row r="322">
      <c r="A322">
        <f>HYPERLINK("https://stackoverflow.com/q/57143256", "57143256")</f>
        <v/>
      </c>
      <c r="B322" t="n">
        <v>0.1956349206349206</v>
      </c>
    </row>
    <row r="323">
      <c r="A323">
        <f>HYPERLINK("https://stackoverflow.com/q/57151076", "57151076")</f>
        <v/>
      </c>
      <c r="B323" t="n">
        <v>0.212962962962963</v>
      </c>
    </row>
    <row r="324">
      <c r="A324">
        <f>HYPERLINK("https://stackoverflow.com/q/57170075", "57170075")</f>
        <v/>
      </c>
      <c r="B324" t="n">
        <v>0.2584656084656085</v>
      </c>
    </row>
    <row r="325">
      <c r="A325">
        <f>HYPERLINK("https://stackoverflow.com/q/57172673", "57172673")</f>
        <v/>
      </c>
      <c r="B325" t="n">
        <v>0.2548449612403101</v>
      </c>
    </row>
    <row r="326">
      <c r="A326">
        <f>HYPERLINK("https://stackoverflow.com/q/57191507", "57191507")</f>
        <v/>
      </c>
      <c r="B326" t="n">
        <v>0.2038341158059468</v>
      </c>
    </row>
    <row r="327">
      <c r="A327">
        <f>HYPERLINK("https://stackoverflow.com/q/57201832", "57201832")</f>
        <v/>
      </c>
      <c r="B327" t="n">
        <v>0.2465780998389694</v>
      </c>
    </row>
    <row r="328">
      <c r="A328">
        <f>HYPERLINK("https://stackoverflow.com/q/57212629", "57212629")</f>
        <v/>
      </c>
      <c r="B328" t="n">
        <v>0.2406400966183575</v>
      </c>
    </row>
    <row r="329">
      <c r="A329">
        <f>HYPERLINK("https://stackoverflow.com/q/57216381", "57216381")</f>
        <v/>
      </c>
      <c r="B329" t="n">
        <v>0.1875</v>
      </c>
    </row>
    <row r="330">
      <c r="A330">
        <f>HYPERLINK("https://stackoverflow.com/q/57228609", "57228609")</f>
        <v/>
      </c>
      <c r="B330" t="n">
        <v>0.2911985018726591</v>
      </c>
    </row>
    <row r="331">
      <c r="A331">
        <f>HYPERLINK("https://stackoverflow.com/q/57235975", "57235975")</f>
        <v/>
      </c>
      <c r="B331" t="n">
        <v>0.1620370370370371</v>
      </c>
    </row>
    <row r="332">
      <c r="A332">
        <f>HYPERLINK("https://stackoverflow.com/q/57278489", "57278489")</f>
        <v/>
      </c>
      <c r="B332" t="n">
        <v>0.1629403794037941</v>
      </c>
    </row>
    <row r="333">
      <c r="A333">
        <f>HYPERLINK("https://stackoverflow.com/q/57306224", "57306224")</f>
        <v/>
      </c>
      <c r="B333" t="n">
        <v>0.2103174603174603</v>
      </c>
    </row>
    <row r="334">
      <c r="A334">
        <f>HYPERLINK("https://stackoverflow.com/q/57315003", "57315003")</f>
        <v/>
      </c>
      <c r="B334" t="n">
        <v>0.4407013396375098</v>
      </c>
    </row>
    <row r="335">
      <c r="A335">
        <f>HYPERLINK("https://stackoverflow.com/q/57325266", "57325266")</f>
        <v/>
      </c>
      <c r="B335" t="n">
        <v>0.3141025641025642</v>
      </c>
    </row>
    <row r="336">
      <c r="A336">
        <f>HYPERLINK("https://stackoverflow.com/q/57359844", "57359844")</f>
        <v/>
      </c>
      <c r="B336" t="n">
        <v>0.1961500974658869</v>
      </c>
    </row>
    <row r="337">
      <c r="A337">
        <f>HYPERLINK("https://stackoverflow.com/q/57382016", "57382016")</f>
        <v/>
      </c>
      <c r="B337" t="n">
        <v>0.2443132108486439</v>
      </c>
    </row>
    <row r="338">
      <c r="A338">
        <f>HYPERLINK("https://stackoverflow.com/q/57404280", "57404280")</f>
        <v/>
      </c>
      <c r="B338" t="n">
        <v>0.2239368998628258</v>
      </c>
    </row>
    <row r="339">
      <c r="A339">
        <f>HYPERLINK("https://stackoverflow.com/q/57432558", "57432558")</f>
        <v/>
      </c>
      <c r="B339" t="n">
        <v>0.2168109668109668</v>
      </c>
    </row>
    <row r="340">
      <c r="A340">
        <f>HYPERLINK("https://stackoverflow.com/q/57519657", "57519657")</f>
        <v/>
      </c>
      <c r="B340" t="n">
        <v>0.2275326797385621</v>
      </c>
    </row>
    <row r="341">
      <c r="A341">
        <f>HYPERLINK("https://stackoverflow.com/q/57574048", "57574048")</f>
        <v/>
      </c>
      <c r="B341" t="n">
        <v>0.2406565656565657</v>
      </c>
    </row>
    <row r="342">
      <c r="A342">
        <f>HYPERLINK("https://stackoverflow.com/q/57602539", "57602539")</f>
        <v/>
      </c>
      <c r="B342" t="n">
        <v>0.4300073099415205</v>
      </c>
    </row>
    <row r="343">
      <c r="A343">
        <f>HYPERLINK("https://stackoverflow.com/q/57677076", "57677076")</f>
        <v/>
      </c>
      <c r="B343" t="n">
        <v>0.2515243902439024</v>
      </c>
    </row>
    <row r="344">
      <c r="A344">
        <f>HYPERLINK("https://stackoverflow.com/q/57685832", "57685832")</f>
        <v/>
      </c>
      <c r="B344" t="n">
        <v>0.2675808720112517</v>
      </c>
    </row>
    <row r="345">
      <c r="A345">
        <f>HYPERLINK("https://stackoverflow.com/q/57711779", "57711779")</f>
        <v/>
      </c>
      <c r="B345" t="n">
        <v>0.3579695767195768</v>
      </c>
    </row>
    <row r="346">
      <c r="A346">
        <f>HYPERLINK("https://stackoverflow.com/q/57775247", "57775247")</f>
        <v/>
      </c>
      <c r="B346" t="n">
        <v>0.2775443510737629</v>
      </c>
    </row>
    <row r="347">
      <c r="A347">
        <f>HYPERLINK("https://stackoverflow.com/q/57794087", "57794087")</f>
        <v/>
      </c>
      <c r="B347" t="n">
        <v>0.26875</v>
      </c>
    </row>
    <row r="348">
      <c r="A348">
        <f>HYPERLINK("https://stackoverflow.com/q/57825022", "57825022")</f>
        <v/>
      </c>
      <c r="B348" t="n">
        <v>0.3427177177177177</v>
      </c>
    </row>
    <row r="349">
      <c r="A349">
        <f>HYPERLINK("https://stackoverflow.com/q/57827537", "57827537")</f>
        <v/>
      </c>
      <c r="B349" t="n">
        <v>0.3067765567765567</v>
      </c>
    </row>
    <row r="350">
      <c r="A350">
        <f>HYPERLINK("https://stackoverflow.com/q/57833839", "57833839")</f>
        <v/>
      </c>
      <c r="B350" t="n">
        <v>0.2394179894179894</v>
      </c>
    </row>
    <row r="351">
      <c r="A351">
        <f>HYPERLINK("https://stackoverflow.com/q/57858132", "57858132")</f>
        <v/>
      </c>
      <c r="B351" t="n">
        <v>0.1955128205128205</v>
      </c>
    </row>
    <row r="352">
      <c r="A352">
        <f>HYPERLINK("https://stackoverflow.com/q/57859250", "57859250")</f>
        <v/>
      </c>
      <c r="B352" t="n">
        <v>0.397005772005772</v>
      </c>
    </row>
    <row r="353">
      <c r="A353">
        <f>HYPERLINK("https://stackoverflow.com/q/57864148", "57864148")</f>
        <v/>
      </c>
      <c r="B353" t="n">
        <v>0.1855281207133059</v>
      </c>
    </row>
    <row r="354">
      <c r="A354">
        <f>HYPERLINK("https://stackoverflow.com/q/57885877", "57885877")</f>
        <v/>
      </c>
      <c r="B354" t="n">
        <v>0.2388888888888889</v>
      </c>
    </row>
    <row r="355">
      <c r="A355">
        <f>HYPERLINK("https://stackoverflow.com/q/57887686", "57887686")</f>
        <v/>
      </c>
      <c r="B355" t="n">
        <v>0.2448320413436693</v>
      </c>
    </row>
    <row r="356">
      <c r="A356">
        <f>HYPERLINK("https://stackoverflow.com/q/57894957", "57894957")</f>
        <v/>
      </c>
      <c r="B356" t="n">
        <v>0.2244543650793651</v>
      </c>
    </row>
    <row r="357">
      <c r="A357">
        <f>HYPERLINK("https://stackoverflow.com/q/57895348", "57895348")</f>
        <v/>
      </c>
      <c r="B357" t="n">
        <v>0.2532206119162642</v>
      </c>
    </row>
    <row r="358">
      <c r="A358">
        <f>HYPERLINK("https://stackoverflow.com/q/57910501", "57910501")</f>
        <v/>
      </c>
      <c r="B358" t="n">
        <v>0.3386344359626802</v>
      </c>
    </row>
    <row r="359">
      <c r="A359">
        <f>HYPERLINK("https://stackoverflow.com/q/57927698", "57927698")</f>
        <v/>
      </c>
      <c r="B359" t="n">
        <v>0.1944444444444444</v>
      </c>
    </row>
    <row r="360">
      <c r="A360">
        <f>HYPERLINK("https://stackoverflow.com/q/58030372", "58030372")</f>
        <v/>
      </c>
      <c r="B360" t="n">
        <v>0.290084388185654</v>
      </c>
    </row>
    <row r="361">
      <c r="A361">
        <f>HYPERLINK("https://stackoverflow.com/q/58036007", "58036007")</f>
        <v/>
      </c>
      <c r="B361" t="n">
        <v>0.2422839506172839</v>
      </c>
    </row>
    <row r="362">
      <c r="A362">
        <f>HYPERLINK("https://stackoverflow.com/q/58059973", "58059973")</f>
        <v/>
      </c>
      <c r="B362" t="n">
        <v>0.25</v>
      </c>
    </row>
    <row r="363">
      <c r="A363">
        <f>HYPERLINK("https://stackoverflow.com/q/58097200", "58097200")</f>
        <v/>
      </c>
      <c r="B363" t="n">
        <v>0.2814009661835749</v>
      </c>
    </row>
    <row r="364">
      <c r="A364">
        <f>HYPERLINK("https://stackoverflow.com/q/58101720", "58101720")</f>
        <v/>
      </c>
      <c r="B364" t="n">
        <v>0.2100499375780275</v>
      </c>
    </row>
    <row r="365">
      <c r="A365">
        <f>HYPERLINK("https://stackoverflow.com/q/58124237", "58124237")</f>
        <v/>
      </c>
      <c r="B365" t="n">
        <v>0.2316993464052288</v>
      </c>
    </row>
    <row r="366">
      <c r="A366">
        <f>HYPERLINK("https://stackoverflow.com/q/58148729", "58148729")</f>
        <v/>
      </c>
      <c r="B366" t="n">
        <v>0.2247222222222222</v>
      </c>
    </row>
    <row r="367">
      <c r="A367">
        <f>HYPERLINK("https://stackoverflow.com/q/58205324", "58205324")</f>
        <v/>
      </c>
      <c r="B367" t="n">
        <v>0.2114614614614615</v>
      </c>
    </row>
    <row r="368">
      <c r="A368">
        <f>HYPERLINK("https://stackoverflow.com/q/58218403", "58218403")</f>
        <v/>
      </c>
      <c r="B368" t="n">
        <v>0.2933070866141733</v>
      </c>
    </row>
    <row r="369">
      <c r="A369">
        <f>HYPERLINK("https://stackoverflow.com/q/58307208", "58307208")</f>
        <v/>
      </c>
      <c r="B369" t="n">
        <v>0.2168367346938775</v>
      </c>
    </row>
    <row r="370">
      <c r="A370">
        <f>HYPERLINK("https://stackoverflow.com/q/58344741", "58344741")</f>
        <v/>
      </c>
      <c r="B370" t="n">
        <v>0.2376543209876543</v>
      </c>
    </row>
    <row r="371">
      <c r="A371">
        <f>HYPERLINK("https://stackoverflow.com/q/58372218", "58372218")</f>
        <v/>
      </c>
      <c r="B371" t="n">
        <v>0.2550813008130082</v>
      </c>
    </row>
    <row r="372">
      <c r="A372">
        <f>HYPERLINK("https://stackoverflow.com/q/58378119", "58378119")</f>
        <v/>
      </c>
      <c r="B372" t="n">
        <v>0.3033910533910534</v>
      </c>
    </row>
    <row r="373">
      <c r="A373">
        <f>HYPERLINK("https://stackoverflow.com/q/58384037", "58384037")</f>
        <v/>
      </c>
      <c r="B373" t="n">
        <v>0.2095959595959596</v>
      </c>
    </row>
    <row r="374">
      <c r="A374">
        <f>HYPERLINK("https://stackoverflow.com/q/58400948", "58400948")</f>
        <v/>
      </c>
      <c r="B374" t="n">
        <v>0.2604166666666667</v>
      </c>
    </row>
    <row r="375">
      <c r="A375">
        <f>HYPERLINK("https://stackoverflow.com/q/58454150", "58454150")</f>
        <v/>
      </c>
      <c r="B375" t="n">
        <v>0.167989417989418</v>
      </c>
    </row>
    <row r="376">
      <c r="A376">
        <f>HYPERLINK("https://stackoverflow.com/q/58483028", "58483028")</f>
        <v/>
      </c>
      <c r="B376" t="n">
        <v>0.176051051051051</v>
      </c>
    </row>
    <row r="377">
      <c r="A377">
        <f>HYPERLINK("https://stackoverflow.com/q/58496748", "58496748")</f>
        <v/>
      </c>
      <c r="B377" t="n">
        <v>0.2125</v>
      </c>
    </row>
    <row r="378">
      <c r="A378">
        <f>HYPERLINK("https://stackoverflow.com/q/58513040", "58513040")</f>
        <v/>
      </c>
      <c r="B378" t="n">
        <v>0.2438271604938272</v>
      </c>
    </row>
    <row r="379">
      <c r="A379">
        <f>HYPERLINK("https://stackoverflow.com/q/58528431", "58528431")</f>
        <v/>
      </c>
      <c r="B379" t="n">
        <v>0.1962719298245614</v>
      </c>
    </row>
    <row r="380">
      <c r="A380">
        <f>HYPERLINK("https://stackoverflow.com/q/58572685", "58572685")</f>
        <v/>
      </c>
      <c r="B380" t="n">
        <v>0.2175925925925926</v>
      </c>
    </row>
    <row r="381">
      <c r="A381">
        <f>HYPERLINK("https://stackoverflow.com/q/58598442", "58598442")</f>
        <v/>
      </c>
      <c r="B381" t="n">
        <v>0.2206284153005464</v>
      </c>
    </row>
    <row r="382">
      <c r="A382">
        <f>HYPERLINK("https://stackoverflow.com/q/58609888", "58609888")</f>
        <v/>
      </c>
      <c r="B382" t="n">
        <v>0.1736111111111111</v>
      </c>
    </row>
    <row r="383">
      <c r="A383">
        <f>HYPERLINK("https://stackoverflow.com/q/58628659", "58628659")</f>
        <v/>
      </c>
      <c r="B383" t="n">
        <v>0.2248817966903073</v>
      </c>
    </row>
    <row r="384">
      <c r="A384">
        <f>HYPERLINK("https://stackoverflow.com/q/58629272", "58629272")</f>
        <v/>
      </c>
      <c r="B384" t="n">
        <v>0.2241753472222222</v>
      </c>
    </row>
    <row r="385">
      <c r="A385">
        <f>HYPERLINK("https://stackoverflow.com/q/58647180", "58647180")</f>
        <v/>
      </c>
      <c r="B385" t="n">
        <v>0.2187100893997446</v>
      </c>
    </row>
    <row r="386">
      <c r="A386">
        <f>HYPERLINK("https://stackoverflow.com/q/58701204", "58701204")</f>
        <v/>
      </c>
      <c r="B386" t="n">
        <v>0.241636798088411</v>
      </c>
    </row>
    <row r="387">
      <c r="A387">
        <f>HYPERLINK("https://stackoverflow.com/q/58711935", "58711935")</f>
        <v/>
      </c>
      <c r="B387" t="n">
        <v>0.2601351351351351</v>
      </c>
    </row>
    <row r="388">
      <c r="A388">
        <f>HYPERLINK("https://stackoverflow.com/q/58712877", "58712877")</f>
        <v/>
      </c>
      <c r="B388" t="n">
        <v>0.1908369408369408</v>
      </c>
    </row>
    <row r="389">
      <c r="A389">
        <f>HYPERLINK("https://stackoverflow.com/q/58719818", "58719818")</f>
        <v/>
      </c>
      <c r="B389" t="n">
        <v>0.1731481481481481</v>
      </c>
    </row>
    <row r="390">
      <c r="A390">
        <f>HYPERLINK("https://stackoverflow.com/q/58739353", "58739353")</f>
        <v/>
      </c>
      <c r="B390" t="n">
        <v>0.3146929824561404</v>
      </c>
    </row>
    <row r="391">
      <c r="A391">
        <f>HYPERLINK("https://stackoverflow.com/q/58776201", "58776201")</f>
        <v/>
      </c>
      <c r="B391" t="n">
        <v>0.2133838383838384</v>
      </c>
    </row>
    <row r="392">
      <c r="A392">
        <f>HYPERLINK("https://stackoverflow.com/q/58794905", "58794905")</f>
        <v/>
      </c>
      <c r="B392" t="n">
        <v>0.1723744292237443</v>
      </c>
    </row>
    <row r="393">
      <c r="A393">
        <f>HYPERLINK("https://stackoverflow.com/q/58822568", "58822568")</f>
        <v/>
      </c>
      <c r="B393" t="n">
        <v>0.1695688225538972</v>
      </c>
    </row>
    <row r="394">
      <c r="A394">
        <f>HYPERLINK("https://stackoverflow.com/q/58861074", "58861074")</f>
        <v/>
      </c>
      <c r="B394" t="n">
        <v>0.2273809523809523</v>
      </c>
    </row>
    <row r="395">
      <c r="A395">
        <f>HYPERLINK("https://stackoverflow.com/q/58861624", "58861624")</f>
        <v/>
      </c>
      <c r="B395" t="n">
        <v>0.28125</v>
      </c>
    </row>
    <row r="396">
      <c r="A396">
        <f>HYPERLINK("https://stackoverflow.com/q/58869893", "58869893")</f>
        <v/>
      </c>
      <c r="B396" t="n">
        <v>0.1894208037825059</v>
      </c>
    </row>
    <row r="397">
      <c r="A397">
        <f>HYPERLINK("https://stackoverflow.com/q/58876011", "58876011")</f>
        <v/>
      </c>
      <c r="B397" t="n">
        <v>0.3011860174781523</v>
      </c>
    </row>
    <row r="398">
      <c r="A398">
        <f>HYPERLINK("https://stackoverflow.com/q/58940439", "58940439")</f>
        <v/>
      </c>
      <c r="B398" t="n">
        <v>0.1706989247311828</v>
      </c>
    </row>
    <row r="399">
      <c r="A399">
        <f>HYPERLINK("https://stackoverflow.com/q/58959973", "58959973")</f>
        <v/>
      </c>
      <c r="B399" t="n">
        <v>0.1850600600600601</v>
      </c>
    </row>
    <row r="400">
      <c r="A400">
        <f>HYPERLINK("https://stackoverflow.com/q/59029108", "59029108")</f>
        <v/>
      </c>
      <c r="B400" t="n">
        <v>0.1398305084745763</v>
      </c>
    </row>
    <row r="401">
      <c r="A401">
        <f>HYPERLINK("https://stackoverflow.com/q/59046675", "59046675")</f>
        <v/>
      </c>
      <c r="B401" t="n">
        <v>0.3277027027027027</v>
      </c>
    </row>
    <row r="402">
      <c r="A402">
        <f>HYPERLINK("https://stackoverflow.com/q/59050535", "59050535")</f>
        <v/>
      </c>
      <c r="B402" t="n">
        <v>0.250669344042838</v>
      </c>
    </row>
    <row r="403">
      <c r="A403">
        <f>HYPERLINK("https://stackoverflow.com/q/59062331", "59062331")</f>
        <v/>
      </c>
      <c r="B403" t="n">
        <v>0.1653182308522114</v>
      </c>
    </row>
    <row r="404">
      <c r="A404">
        <f>HYPERLINK("https://stackoverflow.com/q/59082961", "59082961")</f>
        <v/>
      </c>
      <c r="B404" t="n">
        <v>0.2531928480204343</v>
      </c>
    </row>
    <row r="405">
      <c r="A405">
        <f>HYPERLINK("https://stackoverflow.com/q/59149471", "59149471")</f>
        <v/>
      </c>
      <c r="B405" t="n">
        <v>0.20703125</v>
      </c>
    </row>
    <row r="406">
      <c r="A406">
        <f>HYPERLINK("https://stackoverflow.com/q/59150977", "59150977")</f>
        <v/>
      </c>
      <c r="B406" t="n">
        <v>0.1920289855072464</v>
      </c>
    </row>
    <row r="407">
      <c r="A407">
        <f>HYPERLINK("https://stackoverflow.com/q/59199858", "59199858")</f>
        <v/>
      </c>
      <c r="B407" t="n">
        <v>0.2250434027777778</v>
      </c>
    </row>
    <row r="408">
      <c r="A408">
        <f>HYPERLINK("https://stackoverflow.com/q/59212486", "59212486")</f>
        <v/>
      </c>
      <c r="B408" t="n">
        <v>0.3785892634207241</v>
      </c>
    </row>
    <row r="409">
      <c r="A409">
        <f>HYPERLINK("https://stackoverflow.com/q/59285415", "59285415")</f>
        <v/>
      </c>
      <c r="B409" t="n">
        <v>0.2643162393162393</v>
      </c>
    </row>
    <row r="410">
      <c r="A410">
        <f>HYPERLINK("https://stackoverflow.com/q/59293403", "59293403")</f>
        <v/>
      </c>
      <c r="B410" t="n">
        <v>0.1636284722222222</v>
      </c>
    </row>
    <row r="411">
      <c r="A411">
        <f>HYPERLINK("https://stackoverflow.com/q/59294324", "59294324")</f>
        <v/>
      </c>
      <c r="B411" t="n">
        <v>0.2545913682277319</v>
      </c>
    </row>
    <row r="412">
      <c r="A412">
        <f>HYPERLINK("https://stackoverflow.com/q/59392920", "59392920")</f>
        <v/>
      </c>
      <c r="B412" t="n">
        <v>0.1926807760141094</v>
      </c>
    </row>
    <row r="413">
      <c r="A413">
        <f>HYPERLINK("https://stackoverflow.com/q/59399174", "59399174")</f>
        <v/>
      </c>
      <c r="B413" t="n">
        <v>0.1912393162393162</v>
      </c>
    </row>
    <row r="414">
      <c r="A414">
        <f>HYPERLINK("https://stackoverflow.com/q/59399933", "59399933")</f>
        <v/>
      </c>
      <c r="B414" t="n">
        <v>0.1644620811287478</v>
      </c>
    </row>
    <row r="415">
      <c r="A415">
        <f>HYPERLINK("https://stackoverflow.com/q/59405701", "59405701")</f>
        <v/>
      </c>
      <c r="B415" t="n">
        <v>0.1751851851851852</v>
      </c>
    </row>
    <row r="416">
      <c r="A416">
        <f>HYPERLINK("https://stackoverflow.com/q/59454538", "59454538")</f>
        <v/>
      </c>
      <c r="B416" t="n">
        <v>0.2056327160493827</v>
      </c>
    </row>
    <row r="417">
      <c r="A417">
        <f>HYPERLINK("https://stackoverflow.com/q/59548023", "59548023")</f>
        <v/>
      </c>
      <c r="B417" t="n">
        <v>0.4380555555555556</v>
      </c>
    </row>
    <row r="418">
      <c r="A418">
        <f>HYPERLINK("https://stackoverflow.com/q/59565239", "59565239")</f>
        <v/>
      </c>
      <c r="B418" t="n">
        <v>0.2525</v>
      </c>
    </row>
    <row r="419">
      <c r="A419">
        <f>HYPERLINK("https://stackoverflow.com/q/59638262", "59638262")</f>
        <v/>
      </c>
      <c r="B419" t="n">
        <v>0.2256944444444444</v>
      </c>
    </row>
    <row r="420">
      <c r="A420">
        <f>HYPERLINK("https://stackoverflow.com/q/59709217", "59709217")</f>
        <v/>
      </c>
      <c r="B420" t="n">
        <v>0.1464285714285714</v>
      </c>
    </row>
    <row r="421">
      <c r="A421">
        <f>HYPERLINK("https://stackoverflow.com/q/59720097", "59720097")</f>
        <v/>
      </c>
      <c r="B421" t="n">
        <v>0.2489583333333333</v>
      </c>
    </row>
    <row r="422">
      <c r="A422">
        <f>HYPERLINK("https://stackoverflow.com/q/59759473", "59759473")</f>
        <v/>
      </c>
      <c r="B422" t="n">
        <v>0.2492967651195499</v>
      </c>
    </row>
    <row r="423">
      <c r="A423">
        <f>HYPERLINK("https://stackoverflow.com/q/59776920", "59776920")</f>
        <v/>
      </c>
      <c r="B423" t="n">
        <v>0.2474415204678363</v>
      </c>
    </row>
    <row r="424">
      <c r="A424">
        <f>HYPERLINK("https://stackoverflow.com/q/59783806", "59783806")</f>
        <v/>
      </c>
      <c r="B424" t="n">
        <v>0.2100694444444445</v>
      </c>
    </row>
    <row r="425">
      <c r="A425">
        <f>HYPERLINK("https://stackoverflow.com/q/59784776", "59784776")</f>
        <v/>
      </c>
      <c r="B425" t="n">
        <v>0.1801900584795322</v>
      </c>
    </row>
    <row r="426">
      <c r="A426">
        <f>HYPERLINK("https://stackoverflow.com/q/59880170", "59880170")</f>
        <v/>
      </c>
      <c r="B426" t="n">
        <v>0.2753505933117584</v>
      </c>
    </row>
    <row r="427">
      <c r="A427">
        <f>HYPERLINK("https://stackoverflow.com/q/59926810", "59926810")</f>
        <v/>
      </c>
      <c r="B427" t="n">
        <v>0.1745439469320066</v>
      </c>
    </row>
    <row r="428">
      <c r="A428">
        <f>HYPERLINK("https://stackoverflow.com/q/59929281", "59929281")</f>
        <v/>
      </c>
      <c r="B428" t="n">
        <v>0.2503472222222223</v>
      </c>
    </row>
    <row r="429">
      <c r="A429">
        <f>HYPERLINK("https://stackoverflow.com/q/59943554", "59943554")</f>
        <v/>
      </c>
      <c r="B429" t="n">
        <v>0.1753187613843351</v>
      </c>
    </row>
    <row r="430">
      <c r="A430">
        <f>HYPERLINK("https://stackoverflow.com/q/59966739", "59966739")</f>
        <v/>
      </c>
      <c r="B430" t="n">
        <v>0.173780487804878</v>
      </c>
    </row>
    <row r="431">
      <c r="A431">
        <f>HYPERLINK("https://stackoverflow.com/q/59979336", "59979336")</f>
        <v/>
      </c>
      <c r="B431" t="n">
        <v>0.1614331723027375</v>
      </c>
    </row>
    <row r="432">
      <c r="A432">
        <f>HYPERLINK("https://stackoverflow.com/q/60010596", "60010596")</f>
        <v/>
      </c>
      <c r="B432" t="n">
        <v>0.2413419913419914</v>
      </c>
    </row>
    <row r="433">
      <c r="A433">
        <f>HYPERLINK("https://stackoverflow.com/q/60115832", "60115832")</f>
        <v/>
      </c>
      <c r="B433" t="n">
        <v>0.2385452462772051</v>
      </c>
    </row>
    <row r="434">
      <c r="A434">
        <f>HYPERLINK("https://stackoverflow.com/q/60168463", "60168463")</f>
        <v/>
      </c>
      <c r="B434" t="n">
        <v>0.3372162485065711</v>
      </c>
    </row>
    <row r="435">
      <c r="A435">
        <f>HYPERLINK("https://stackoverflow.com/q/60177666", "60177666")</f>
        <v/>
      </c>
      <c r="B435" t="n">
        <v>0.4300486618004866</v>
      </c>
    </row>
    <row r="436">
      <c r="A436">
        <f>HYPERLINK("https://stackoverflow.com/q/60177700", "60177700")</f>
        <v/>
      </c>
      <c r="B436" t="n">
        <v>0.1753187613843352</v>
      </c>
    </row>
    <row r="437">
      <c r="A437">
        <f>HYPERLINK("https://stackoverflow.com/q/60209158", "60209158")</f>
        <v/>
      </c>
      <c r="B437" t="n">
        <v>0.2455065359477124</v>
      </c>
    </row>
    <row r="438">
      <c r="A438">
        <f>HYPERLINK("https://stackoverflow.com/q/60269505", "60269505")</f>
        <v/>
      </c>
      <c r="B438" t="n">
        <v>0.2297979797979798</v>
      </c>
    </row>
    <row r="439">
      <c r="A439">
        <f>HYPERLINK("https://stackoverflow.com/q/60272262", "60272262")</f>
        <v/>
      </c>
      <c r="B439" t="n">
        <v>0.1968599033816425</v>
      </c>
    </row>
    <row r="440">
      <c r="A440">
        <f>HYPERLINK("https://stackoverflow.com/q/60323334", "60323334")</f>
        <v/>
      </c>
      <c r="B440" t="n">
        <v>0.2061042524005487</v>
      </c>
    </row>
    <row r="441">
      <c r="A441">
        <f>HYPERLINK("https://stackoverflow.com/q/60333516", "60333516")</f>
        <v/>
      </c>
      <c r="B441" t="n">
        <v>0.1793981481481481</v>
      </c>
    </row>
    <row r="442">
      <c r="A442">
        <f>HYPERLINK("https://stackoverflow.com/q/60334874", "60334874")</f>
        <v/>
      </c>
      <c r="B442" t="n">
        <v>0.2039473684210527</v>
      </c>
    </row>
    <row r="443">
      <c r="A443">
        <f>HYPERLINK("https://stackoverflow.com/q/60532175", "60532175")</f>
        <v/>
      </c>
      <c r="B443" t="n">
        <v>0.2824594257178527</v>
      </c>
    </row>
    <row r="444">
      <c r="A444">
        <f>HYPERLINK("https://stackoverflow.com/q/60772816", "60772816")</f>
        <v/>
      </c>
      <c r="B444" t="n">
        <v>0.2996704331450094</v>
      </c>
    </row>
    <row r="445">
      <c r="A445">
        <f>HYPERLINK("https://stackoverflow.com/q/60862896", "60862896")</f>
        <v/>
      </c>
      <c r="B445" t="n">
        <v>0.2444994499449945</v>
      </c>
    </row>
    <row r="446">
      <c r="A446">
        <f>HYPERLINK("https://stackoverflow.com/q/60990549", "60990549")</f>
        <v/>
      </c>
      <c r="B446" t="n">
        <v>0.1626461988304093</v>
      </c>
    </row>
    <row r="447">
      <c r="A447">
        <f>HYPERLINK("https://stackoverflow.com/q/61021604", "61021604")</f>
        <v/>
      </c>
      <c r="B447" t="n">
        <v>0.3602222222222222</v>
      </c>
    </row>
    <row r="448">
      <c r="A448">
        <f>HYPERLINK("https://stackoverflow.com/q/61094682", "61094682")</f>
        <v/>
      </c>
      <c r="B448" t="n">
        <v>0.2210144927536232</v>
      </c>
    </row>
    <row r="449">
      <c r="A449">
        <f>HYPERLINK("https://stackoverflow.com/q/61238595", "61238595")</f>
        <v/>
      </c>
      <c r="B449" t="n">
        <v>0.180379746835443</v>
      </c>
    </row>
    <row r="450">
      <c r="A450">
        <f>HYPERLINK("https://stackoverflow.com/q/61282234", "61282234")</f>
        <v/>
      </c>
      <c r="B450" t="n">
        <v>0.4908127972330307</v>
      </c>
    </row>
    <row r="451">
      <c r="A451">
        <f>HYPERLINK("https://stackoverflow.com/q/61331112", "61331112")</f>
        <v/>
      </c>
      <c r="B451" t="n">
        <v>0.2774431057563587</v>
      </c>
    </row>
    <row r="452">
      <c r="A452">
        <f>HYPERLINK("https://stackoverflow.com/q/61363424", "61363424")</f>
        <v/>
      </c>
      <c r="B452" t="n">
        <v>0.1817901234567901</v>
      </c>
    </row>
    <row r="453">
      <c r="A453">
        <f>HYPERLINK("https://stackoverflow.com/q/61377118", "61377118")</f>
        <v/>
      </c>
      <c r="B453" t="n">
        <v>0.2003267973856209</v>
      </c>
    </row>
    <row r="454">
      <c r="A454">
        <f>HYPERLINK("https://stackoverflow.com/q/61405883", "61405883")</f>
        <v/>
      </c>
      <c r="B454" t="n">
        <v>0.2006578947368421</v>
      </c>
    </row>
    <row r="455">
      <c r="A455">
        <f>HYPERLINK("https://stackoverflow.com/q/61659007", "61659007")</f>
        <v/>
      </c>
      <c r="B455" t="n">
        <v>0.186965811965812</v>
      </c>
    </row>
    <row r="456">
      <c r="A456">
        <f>HYPERLINK("https://stackoverflow.com/q/61660647", "61660647")</f>
        <v/>
      </c>
      <c r="B456" t="n">
        <v>0.3335978835978837</v>
      </c>
    </row>
    <row r="457">
      <c r="A457">
        <f>HYPERLINK("https://stackoverflow.com/q/61670491", "61670491")</f>
        <v/>
      </c>
      <c r="B457" t="n">
        <v>0.2621412803532009</v>
      </c>
    </row>
    <row r="458">
      <c r="A458">
        <f>HYPERLINK("https://stackoverflow.com/q/61676962", "61676962")</f>
        <v/>
      </c>
      <c r="B458" t="n">
        <v>0.2558333333333334</v>
      </c>
    </row>
    <row r="459">
      <c r="A459">
        <f>HYPERLINK("https://stackoverflow.com/q/61683219", "61683219")</f>
        <v/>
      </c>
      <c r="B459" t="n">
        <v>0.478448275862069</v>
      </c>
    </row>
    <row r="460">
      <c r="A460">
        <f>HYPERLINK("https://stackoverflow.com/q/61685582", "61685582")</f>
        <v/>
      </c>
      <c r="B460" t="n">
        <v>0.2946696696696697</v>
      </c>
    </row>
    <row r="461">
      <c r="A461">
        <f>HYPERLINK("https://stackoverflow.com/q/61729009", "61729009")</f>
        <v/>
      </c>
      <c r="B461" t="n">
        <v>0.2520424836601307</v>
      </c>
    </row>
    <row r="462">
      <c r="A462">
        <f>HYPERLINK("https://stackoverflow.com/q/61928879", "61928879")</f>
        <v/>
      </c>
      <c r="B462" t="n">
        <v>0.2074759945130316</v>
      </c>
    </row>
    <row r="463">
      <c r="A463">
        <f>HYPERLINK("https://stackoverflow.com/q/61936613", "61936613")</f>
        <v/>
      </c>
      <c r="B463" t="n">
        <v>0.3020315091210614</v>
      </c>
    </row>
    <row r="464">
      <c r="A464">
        <f>HYPERLINK("https://stackoverflow.com/q/61950117", "61950117")</f>
        <v/>
      </c>
      <c r="B464" t="n">
        <v>0.1948784722222222</v>
      </c>
    </row>
    <row r="465">
      <c r="A465">
        <f>HYPERLINK("https://stackoverflow.com/q/61979138", "61979138")</f>
        <v/>
      </c>
      <c r="B465" t="n">
        <v>0.1881846635367762</v>
      </c>
    </row>
    <row r="466">
      <c r="A466">
        <f>HYPERLINK("https://stackoverflow.com/q/61983642", "61983642")</f>
        <v/>
      </c>
      <c r="B466" t="n">
        <v>0.4668582375478927</v>
      </c>
    </row>
    <row r="467">
      <c r="A467">
        <f>HYPERLINK("https://stackoverflow.com/q/62049277", "62049277")</f>
        <v/>
      </c>
      <c r="B467" t="n">
        <v>0.1968599033816426</v>
      </c>
    </row>
    <row r="468">
      <c r="A468">
        <f>HYPERLINK("https://stackoverflow.com/q/62075536", "62075536")</f>
        <v/>
      </c>
      <c r="B468" t="n">
        <v>0.1927506775067751</v>
      </c>
    </row>
    <row r="469">
      <c r="A469">
        <f>HYPERLINK("https://stackoverflow.com/q/62077982", "62077982")</f>
        <v/>
      </c>
      <c r="B469" t="n">
        <v>0.190225035161744</v>
      </c>
    </row>
    <row r="470">
      <c r="A470">
        <f>HYPERLINK("https://stackoverflow.com/q/62087465", "62087465")</f>
        <v/>
      </c>
      <c r="B470" t="n">
        <v>0.2453145917001339</v>
      </c>
    </row>
    <row r="471">
      <c r="A471">
        <f>HYPERLINK("https://stackoverflow.com/q/62100067", "62100067")</f>
        <v/>
      </c>
      <c r="B471" t="n">
        <v>0.2048954895489549</v>
      </c>
    </row>
    <row r="472">
      <c r="A472">
        <f>HYPERLINK("https://stackoverflow.com/q/62103461", "62103461")</f>
        <v/>
      </c>
      <c r="B472" t="n">
        <v>0.1694053208137715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