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HYPERLINK("https://stackoverflow.com/q/2377082", "2377082")</f>
        <v/>
      </c>
      <c r="B2" t="n">
        <v>0.2240990990990991</v>
      </c>
    </row>
    <row r="3">
      <c r="A3">
        <f>HYPERLINK("https://stackoverflow.com/q/7839597", "7839597")</f>
        <v/>
      </c>
      <c r="B3" t="n">
        <v>0.2256944444444444</v>
      </c>
    </row>
    <row r="4">
      <c r="A4">
        <f>HYPERLINK("https://stackoverflow.com/q/8067099", "8067099")</f>
        <v/>
      </c>
      <c r="B4" t="n">
        <v>0.2186073059360731</v>
      </c>
    </row>
    <row r="5">
      <c r="A5">
        <f>HYPERLINK("https://stackoverflow.com/q/9168994", "9168994")</f>
        <v/>
      </c>
      <c r="B5" t="n">
        <v>0.2058670820353063</v>
      </c>
    </row>
    <row r="6">
      <c r="A6">
        <f>HYPERLINK("https://stackoverflow.com/q/9187799", "9187799")</f>
        <v/>
      </c>
      <c r="B6" t="n">
        <v>0.2085091420534458</v>
      </c>
    </row>
    <row r="7">
      <c r="A7">
        <f>HYPERLINK("https://stackoverflow.com/q/11248169", "11248169")</f>
        <v/>
      </c>
      <c r="B7" t="n">
        <v>0.1581384015594542</v>
      </c>
    </row>
    <row r="8">
      <c r="A8">
        <f>HYPERLINK("https://stackoverflow.com/q/11698968", "11698968")</f>
        <v/>
      </c>
      <c r="B8" t="n">
        <v>0.2283549783549783</v>
      </c>
    </row>
    <row r="9">
      <c r="A9">
        <f>HYPERLINK("https://stackoverflow.com/q/12242168", "12242168")</f>
        <v/>
      </c>
      <c r="B9" t="n">
        <v>0.2302043422733078</v>
      </c>
    </row>
    <row r="10">
      <c r="A10">
        <f>HYPERLINK("https://stackoverflow.com/q/12507134", "12507134")</f>
        <v/>
      </c>
      <c r="B10" t="n">
        <v>0.2320402298850575</v>
      </c>
    </row>
    <row r="11">
      <c r="A11">
        <f>HYPERLINK("https://stackoverflow.com/q/13063536", "13063536")</f>
        <v/>
      </c>
      <c r="B11" t="n">
        <v>0.2081529581529581</v>
      </c>
    </row>
    <row r="12">
      <c r="A12">
        <f>HYPERLINK("https://stackoverflow.com/q/13561945", "13561945")</f>
        <v/>
      </c>
      <c r="B12" t="n">
        <v>0.1743156199677939</v>
      </c>
    </row>
    <row r="13">
      <c r="A13">
        <f>HYPERLINK("https://stackoverflow.com/q/13991036", "13991036")</f>
        <v/>
      </c>
      <c r="B13" t="n">
        <v>0.2423941798941799</v>
      </c>
    </row>
    <row r="14">
      <c r="A14">
        <f>HYPERLINK("https://stackoverflow.com/q/14534834", "14534834")</f>
        <v/>
      </c>
      <c r="B14" t="n">
        <v>0.412878787878788</v>
      </c>
    </row>
    <row r="15">
      <c r="A15">
        <f>HYPERLINK("https://stackoverflow.com/q/16930202", "16930202")</f>
        <v/>
      </c>
      <c r="B15" t="n">
        <v>0.2170138888888889</v>
      </c>
    </row>
    <row r="16">
      <c r="A16">
        <f>HYPERLINK("https://stackoverflow.com/q/16942433", "16942433")</f>
        <v/>
      </c>
      <c r="B16" t="n">
        <v>0.2004273504273505</v>
      </c>
    </row>
    <row r="17">
      <c r="A17">
        <f>HYPERLINK("https://stackoverflow.com/q/17220341", "17220341")</f>
        <v/>
      </c>
      <c r="B17" t="n">
        <v>0.2212532299741602</v>
      </c>
    </row>
    <row r="18">
      <c r="A18">
        <f>HYPERLINK("https://stackoverflow.com/q/18580277", "18580277")</f>
        <v/>
      </c>
      <c r="B18" t="n">
        <v>0.2119175627240143</v>
      </c>
    </row>
    <row r="19">
      <c r="A19">
        <f>HYPERLINK("https://stackoverflow.com/q/19112286", "19112286")</f>
        <v/>
      </c>
      <c r="B19" t="n">
        <v>0.187950937950938</v>
      </c>
    </row>
    <row r="20">
      <c r="A20">
        <f>HYPERLINK("https://stackoverflow.com/q/20738551", "20738551")</f>
        <v/>
      </c>
      <c r="B20" t="n">
        <v>0.1532118055555556</v>
      </c>
    </row>
    <row r="21">
      <c r="A21">
        <f>HYPERLINK("https://stackoverflow.com/q/21050053", "21050053")</f>
        <v/>
      </c>
      <c r="B21" t="n">
        <v>0.2000661375661376</v>
      </c>
    </row>
    <row r="22">
      <c r="A22">
        <f>HYPERLINK("https://stackoverflow.com/q/21404255", "21404255")</f>
        <v/>
      </c>
      <c r="B22" t="n">
        <v>0.1732804232804233</v>
      </c>
    </row>
    <row r="23">
      <c r="A23">
        <f>HYPERLINK("https://stackoverflow.com/q/21492201", "21492201")</f>
        <v/>
      </c>
      <c r="B23" t="n">
        <v>0.1765873015873016</v>
      </c>
    </row>
    <row r="24">
      <c r="A24">
        <f>HYPERLINK("https://stackoverflow.com/q/22187852", "22187852")</f>
        <v/>
      </c>
      <c r="B24" t="n">
        <v>0.232078853046595</v>
      </c>
    </row>
    <row r="25">
      <c r="A25">
        <f>HYPERLINK("https://stackoverflow.com/q/22377933", "22377933")</f>
        <v/>
      </c>
      <c r="B25" t="n">
        <v>0.198626045400239</v>
      </c>
    </row>
    <row r="26">
      <c r="A26">
        <f>HYPERLINK("https://stackoverflow.com/q/22887879", "22887879")</f>
        <v/>
      </c>
      <c r="B26" t="n">
        <v>0.1793117744610282</v>
      </c>
    </row>
    <row r="27">
      <c r="A27">
        <f>HYPERLINK("https://stackoverflow.com/q/23786385", "23786385")</f>
        <v/>
      </c>
      <c r="B27" t="n">
        <v>0.2895299145299146</v>
      </c>
    </row>
    <row r="28">
      <c r="A28">
        <f>HYPERLINK("https://stackoverflow.com/q/23984516", "23984516")</f>
        <v/>
      </c>
      <c r="B28" t="n">
        <v>0.3709439528023599</v>
      </c>
    </row>
    <row r="29">
      <c r="A29">
        <f>HYPERLINK("https://stackoverflow.com/q/25262060", "25262060")</f>
        <v/>
      </c>
      <c r="B29" t="n">
        <v>0.2458540630182421</v>
      </c>
    </row>
    <row r="30">
      <c r="A30">
        <f>HYPERLINK("https://stackoverflow.com/q/25617442", "25617442")</f>
        <v/>
      </c>
      <c r="B30" t="n">
        <v>0.2641559829059829</v>
      </c>
    </row>
    <row r="31">
      <c r="A31">
        <f>HYPERLINK("https://stackoverflow.com/q/25971699", "25971699")</f>
        <v/>
      </c>
      <c r="B31" t="n">
        <v>0.2048148148148148</v>
      </c>
    </row>
    <row r="32">
      <c r="A32">
        <f>HYPERLINK("https://stackoverflow.com/q/26043809", "26043809")</f>
        <v/>
      </c>
      <c r="B32" t="n">
        <v>0.1651061173533084</v>
      </c>
    </row>
    <row r="33">
      <c r="A33">
        <f>HYPERLINK("https://stackoverflow.com/q/26235358", "26235358")</f>
        <v/>
      </c>
      <c r="B33" t="n">
        <v>0.2382936507936508</v>
      </c>
    </row>
    <row r="34">
      <c r="A34">
        <f>HYPERLINK("https://stackoverflow.com/q/27223147", "27223147")</f>
        <v/>
      </c>
      <c r="B34" t="n">
        <v>0.2758333333333333</v>
      </c>
    </row>
    <row r="35">
      <c r="A35">
        <f>HYPERLINK("https://stackoverflow.com/q/27416913", "27416913")</f>
        <v/>
      </c>
      <c r="B35" t="n">
        <v>0.1819105691056911</v>
      </c>
    </row>
    <row r="36">
      <c r="A36">
        <f>HYPERLINK("https://stackoverflow.com/q/28610006", "28610006")</f>
        <v/>
      </c>
      <c r="B36" t="n">
        <v>0.1795713035870516</v>
      </c>
    </row>
    <row r="37">
      <c r="A37">
        <f>HYPERLINK("https://stackoverflow.com/q/29623135", "29623135")</f>
        <v/>
      </c>
      <c r="B37" t="n">
        <v>0.2000868055555556</v>
      </c>
    </row>
    <row r="38">
      <c r="A38">
        <f>HYPERLINK("https://stackoverflow.com/q/30874436", "30874436")</f>
        <v/>
      </c>
      <c r="B38" t="n">
        <v>0.24929676511955</v>
      </c>
    </row>
    <row r="39">
      <c r="A39">
        <f>HYPERLINK("https://stackoverflow.com/q/30877737", "30877737")</f>
        <v/>
      </c>
      <c r="B39" t="n">
        <v>0.1556372549019608</v>
      </c>
    </row>
    <row r="40">
      <c r="A40">
        <f>HYPERLINK("https://stackoverflow.com/q/31091321", "31091321")</f>
        <v/>
      </c>
      <c r="B40" t="n">
        <v>0.1676706827309237</v>
      </c>
    </row>
    <row r="41">
      <c r="A41">
        <f>HYPERLINK("https://stackoverflow.com/q/31145919", "31145919")</f>
        <v/>
      </c>
      <c r="B41" t="n">
        <v>0.2653949129852745</v>
      </c>
    </row>
    <row r="42">
      <c r="A42">
        <f>HYPERLINK("https://stackoverflow.com/q/31413681", "31413681")</f>
        <v/>
      </c>
      <c r="B42" t="n">
        <v>0.1800108932461874</v>
      </c>
    </row>
    <row r="43">
      <c r="A43">
        <f>HYPERLINK("https://stackoverflow.com/q/32772409", "32772409")</f>
        <v/>
      </c>
      <c r="B43" t="n">
        <v>0.2492967651195499</v>
      </c>
    </row>
    <row r="44">
      <c r="A44">
        <f>HYPERLINK("https://stackoverflow.com/q/34515865", "34515865")</f>
        <v/>
      </c>
      <c r="B44" t="n">
        <v>0.2522222222222222</v>
      </c>
    </row>
    <row r="45">
      <c r="A45">
        <f>HYPERLINK("https://stackoverflow.com/q/34631941", "34631941")</f>
        <v/>
      </c>
      <c r="B45" t="n">
        <v>0.3139467592592592</v>
      </c>
    </row>
    <row r="46">
      <c r="A46">
        <f>HYPERLINK("https://stackoverflow.com/q/34916160", "34916160")</f>
        <v/>
      </c>
      <c r="B46" t="n">
        <v>0.2825963718820861</v>
      </c>
    </row>
    <row r="47">
      <c r="A47">
        <f>HYPERLINK("https://stackoverflow.com/q/34920892", "34920892")</f>
        <v/>
      </c>
      <c r="B47" t="n">
        <v>0.2303240740740741</v>
      </c>
    </row>
    <row r="48">
      <c r="A48">
        <f>HYPERLINK("https://stackoverflow.com/q/35066446", "35066446")</f>
        <v/>
      </c>
      <c r="B48" t="n">
        <v>0.2052469135802469</v>
      </c>
    </row>
    <row r="49">
      <c r="A49">
        <f>HYPERLINK("https://stackoverflow.com/q/35764295", "35764295")</f>
        <v/>
      </c>
      <c r="B49" t="n">
        <v>0.2945075757575757</v>
      </c>
    </row>
    <row r="50">
      <c r="A50">
        <f>HYPERLINK("https://stackoverflow.com/q/36287339", "36287339")</f>
        <v/>
      </c>
      <c r="B50" t="n">
        <v>0.1701388888888889</v>
      </c>
    </row>
    <row r="51">
      <c r="A51">
        <f>HYPERLINK("https://stackoverflow.com/q/36610727", "36610727")</f>
        <v/>
      </c>
      <c r="B51" t="n">
        <v>0.2275739041794088</v>
      </c>
    </row>
    <row r="52">
      <c r="A52">
        <f>HYPERLINK("https://stackoverflow.com/q/36813793", "36813793")</f>
        <v/>
      </c>
      <c r="B52" t="n">
        <v>0.1600694444444444</v>
      </c>
    </row>
    <row r="53">
      <c r="A53">
        <f>HYPERLINK("https://stackoverflow.com/q/36936830", "36936830")</f>
        <v/>
      </c>
      <c r="B53" t="n">
        <v>0.244281045751634</v>
      </c>
    </row>
    <row r="54">
      <c r="A54">
        <f>HYPERLINK("https://stackoverflow.com/q/38968308", "38968308")</f>
        <v/>
      </c>
      <c r="B54" t="n">
        <v>0.2448412698412698</v>
      </c>
    </row>
    <row r="55">
      <c r="A55">
        <f>HYPERLINK("https://stackoverflow.com/q/39566021", "39566021")</f>
        <v/>
      </c>
      <c r="B55" t="n">
        <v>0.2027363184079602</v>
      </c>
    </row>
    <row r="56">
      <c r="A56">
        <f>HYPERLINK("https://stackoverflow.com/q/39875139", "39875139")</f>
        <v/>
      </c>
      <c r="B56" t="n">
        <v>0.1716757741347905</v>
      </c>
    </row>
    <row r="57">
      <c r="A57">
        <f>HYPERLINK("https://stackoverflow.com/q/40461083", "40461083")</f>
        <v/>
      </c>
      <c r="B57" t="n">
        <v>0.1814516129032258</v>
      </c>
    </row>
    <row r="58">
      <c r="A58">
        <f>HYPERLINK("https://stackoverflow.com/q/40775150", "40775150")</f>
        <v/>
      </c>
      <c r="B58" t="n">
        <v>0.264018691588785</v>
      </c>
    </row>
    <row r="59">
      <c r="A59">
        <f>HYPERLINK("https://stackoverflow.com/q/40935625", "40935625")</f>
        <v/>
      </c>
      <c r="B59" t="n">
        <v>0.2101254480286738</v>
      </c>
    </row>
    <row r="60">
      <c r="A60">
        <f>HYPERLINK("https://stackoverflow.com/q/41281189", "41281189")</f>
        <v/>
      </c>
      <c r="B60" t="n">
        <v>0.1944444444444444</v>
      </c>
    </row>
    <row r="61">
      <c r="A61">
        <f>HYPERLINK("https://stackoverflow.com/q/41467659", "41467659")</f>
        <v/>
      </c>
      <c r="B61" t="n">
        <v>0.1864583333333333</v>
      </c>
    </row>
    <row r="62">
      <c r="A62">
        <f>HYPERLINK("https://stackoverflow.com/q/41484050", "41484050")</f>
        <v/>
      </c>
      <c r="B62" t="n">
        <v>0.226521164021164</v>
      </c>
    </row>
    <row r="63">
      <c r="A63">
        <f>HYPERLINK("https://stackoverflow.com/q/41638663", "41638663")</f>
        <v/>
      </c>
      <c r="B63" t="n">
        <v>0.1662640901771336</v>
      </c>
    </row>
    <row r="64">
      <c r="A64">
        <f>HYPERLINK("https://stackoverflow.com/q/41842171", "41842171")</f>
        <v/>
      </c>
      <c r="B64" t="n">
        <v>0.1843434343434343</v>
      </c>
    </row>
    <row r="65">
      <c r="A65">
        <f>HYPERLINK("https://stackoverflow.com/q/41905258", "41905258")</f>
        <v/>
      </c>
      <c r="B65" t="n">
        <v>0.270124716553288</v>
      </c>
    </row>
    <row r="66">
      <c r="A66">
        <f>HYPERLINK("https://stackoverflow.com/q/41944876", "41944876")</f>
        <v/>
      </c>
      <c r="B66" t="n">
        <v>0.2805810397553517</v>
      </c>
    </row>
    <row r="67">
      <c r="A67">
        <f>HYPERLINK("https://stackoverflow.com/q/41987911", "41987911")</f>
        <v/>
      </c>
      <c r="B67" t="n">
        <v>0.1768077601410935</v>
      </c>
    </row>
    <row r="68">
      <c r="A68">
        <f>HYPERLINK("https://stackoverflow.com/q/42024359", "42024359")</f>
        <v/>
      </c>
      <c r="B68" t="n">
        <v>0.1922869471413161</v>
      </c>
    </row>
    <row r="69">
      <c r="A69">
        <f>HYPERLINK("https://stackoverflow.com/q/42148587", "42148587")</f>
        <v/>
      </c>
      <c r="B69" t="n">
        <v>0.3093637992831542</v>
      </c>
    </row>
    <row r="70">
      <c r="A70">
        <f>HYPERLINK("https://stackoverflow.com/q/42506938", "42506938")</f>
        <v/>
      </c>
      <c r="B70" t="n">
        <v>0.2063008130081301</v>
      </c>
    </row>
    <row r="71">
      <c r="A71">
        <f>HYPERLINK("https://stackoverflow.com/q/42638538", "42638538")</f>
        <v/>
      </c>
      <c r="B71" t="n">
        <v>0.300179211469534</v>
      </c>
    </row>
    <row r="72">
      <c r="A72">
        <f>HYPERLINK("https://stackoverflow.com/q/42730602", "42730602")</f>
        <v/>
      </c>
      <c r="B72" t="n">
        <v>0.1688368055555556</v>
      </c>
    </row>
    <row r="73">
      <c r="A73">
        <f>HYPERLINK("https://stackoverflow.com/q/42955004", "42955004")</f>
        <v/>
      </c>
      <c r="B73" t="n">
        <v>0.197733918128655</v>
      </c>
    </row>
    <row r="74">
      <c r="A74">
        <f>HYPERLINK("https://stackoverflow.com/q/43045887", "43045887")</f>
        <v/>
      </c>
      <c r="B74" t="n">
        <v>0.2337301587301587</v>
      </c>
    </row>
    <row r="75">
      <c r="A75">
        <f>HYPERLINK("https://stackoverflow.com/q/43164321", "43164321")</f>
        <v/>
      </c>
      <c r="B75" t="n">
        <v>0.2133447880870561</v>
      </c>
    </row>
    <row r="76">
      <c r="A76">
        <f>HYPERLINK("https://stackoverflow.com/q/43244727", "43244727")</f>
        <v/>
      </c>
      <c r="B76" t="n">
        <v>0.2410714285714286</v>
      </c>
    </row>
    <row r="77">
      <c r="A77">
        <f>HYPERLINK("https://stackoverflow.com/q/43317136", "43317136")</f>
        <v/>
      </c>
      <c r="B77" t="n">
        <v>0.1875661375661375</v>
      </c>
    </row>
    <row r="78">
      <c r="A78">
        <f>HYPERLINK("https://stackoverflow.com/q/43611109", "43611109")</f>
        <v/>
      </c>
      <c r="B78" t="n">
        <v>0.1961028192371475</v>
      </c>
    </row>
    <row r="79">
      <c r="A79">
        <f>HYPERLINK("https://stackoverflow.com/q/43778494", "43778494")</f>
        <v/>
      </c>
      <c r="B79" t="n">
        <v>0.1634199134199134</v>
      </c>
    </row>
    <row r="80">
      <c r="A80">
        <f>HYPERLINK("https://stackoverflow.com/q/44136328", "44136328")</f>
        <v/>
      </c>
      <c r="B80" t="n">
        <v>0.2575396825396825</v>
      </c>
    </row>
    <row r="81">
      <c r="A81">
        <f>HYPERLINK("https://stackoverflow.com/q/44140332", "44140332")</f>
        <v/>
      </c>
      <c r="B81" t="n">
        <v>0.1542735042735043</v>
      </c>
    </row>
    <row r="82">
      <c r="A82">
        <f>HYPERLINK("https://stackoverflow.com/q/44293572", "44293572")</f>
        <v/>
      </c>
      <c r="B82" t="n">
        <v>0.1997126436781609</v>
      </c>
    </row>
    <row r="83">
      <c r="A83">
        <f>HYPERLINK("https://stackoverflow.com/q/44418891", "44418891")</f>
        <v/>
      </c>
      <c r="B83" t="n">
        <v>0.184748427672956</v>
      </c>
    </row>
    <row r="84">
      <c r="A84">
        <f>HYPERLINK("https://stackoverflow.com/q/44510491", "44510491")</f>
        <v/>
      </c>
      <c r="B84" t="n">
        <v>0.192962962962963</v>
      </c>
    </row>
    <row r="85">
      <c r="A85">
        <f>HYPERLINK("https://stackoverflow.com/q/44528282", "44528282")</f>
        <v/>
      </c>
      <c r="B85" t="n">
        <v>0.2458847736625514</v>
      </c>
    </row>
    <row r="86">
      <c r="A86">
        <f>HYPERLINK("https://stackoverflow.com/q/44535351", "44535351")</f>
        <v/>
      </c>
      <c r="B86" t="n">
        <v>0.2423976608187134</v>
      </c>
    </row>
    <row r="87">
      <c r="A87">
        <f>HYPERLINK("https://stackoverflow.com/q/44560224", "44560224")</f>
        <v/>
      </c>
      <c r="B87" t="n">
        <v>0.2015027322404372</v>
      </c>
    </row>
    <row r="88">
      <c r="A88">
        <f>HYPERLINK("https://stackoverflow.com/q/44588246", "44588246")</f>
        <v/>
      </c>
      <c r="B88" t="n">
        <v>0.2602124183006536</v>
      </c>
    </row>
    <row r="89">
      <c r="A89">
        <f>HYPERLINK("https://stackoverflow.com/q/44638137", "44638137")</f>
        <v/>
      </c>
      <c r="B89" t="n">
        <v>0.1953551912568306</v>
      </c>
    </row>
    <row r="90">
      <c r="A90">
        <f>HYPERLINK("https://stackoverflow.com/q/44789178", "44789178")</f>
        <v/>
      </c>
      <c r="B90" t="n">
        <v>0.20703125</v>
      </c>
    </row>
    <row r="91">
      <c r="A91">
        <f>HYPERLINK("https://stackoverflow.com/q/44889483", "44889483")</f>
        <v/>
      </c>
      <c r="B91" t="n">
        <v>0.1936834094368341</v>
      </c>
    </row>
    <row r="92">
      <c r="A92">
        <f>HYPERLINK("https://stackoverflow.com/q/44920041", "44920041")</f>
        <v/>
      </c>
      <c r="B92" t="n">
        <v>0.2140700483091788</v>
      </c>
    </row>
    <row r="93">
      <c r="A93">
        <f>HYPERLINK("https://stackoverflow.com/q/44931104", "44931104")</f>
        <v/>
      </c>
      <c r="B93" t="n">
        <v>0.2278856526429342</v>
      </c>
    </row>
    <row r="94">
      <c r="A94">
        <f>HYPERLINK("https://stackoverflow.com/q/44952033", "44952033")</f>
        <v/>
      </c>
      <c r="B94" t="n">
        <v>0.1840740740740741</v>
      </c>
    </row>
    <row r="95">
      <c r="A95">
        <f>HYPERLINK("https://stackoverflow.com/q/45101901", "45101901")</f>
        <v/>
      </c>
      <c r="B95" t="n">
        <v>0.1906779661016949</v>
      </c>
    </row>
    <row r="96">
      <c r="A96">
        <f>HYPERLINK("https://stackoverflow.com/q/45120914", "45120914")</f>
        <v/>
      </c>
      <c r="B96" t="n">
        <v>0.2470760233918129</v>
      </c>
    </row>
    <row r="97">
      <c r="A97">
        <f>HYPERLINK("https://stackoverflow.com/q/45177765", "45177765")</f>
        <v/>
      </c>
      <c r="B97" t="n">
        <v>0.2224295190713101</v>
      </c>
    </row>
    <row r="98">
      <c r="A98">
        <f>HYPERLINK("https://stackoverflow.com/q/45310175", "45310175")</f>
        <v/>
      </c>
      <c r="B98" t="n">
        <v>0.1985294117647059</v>
      </c>
    </row>
    <row r="99">
      <c r="A99">
        <f>HYPERLINK("https://stackoverflow.com/q/45363366", "45363366")</f>
        <v/>
      </c>
      <c r="B99" t="n">
        <v>0.2476128472222222</v>
      </c>
    </row>
    <row r="100">
      <c r="A100">
        <f>HYPERLINK("https://stackoverflow.com/q/45425713", "45425713")</f>
        <v/>
      </c>
      <c r="B100" t="n">
        <v>0.187037037037037</v>
      </c>
    </row>
    <row r="101">
      <c r="A101">
        <f>HYPERLINK("https://stackoverflow.com/q/45480663", "45480663")</f>
        <v/>
      </c>
      <c r="B101" t="n">
        <v>0.2144607843137255</v>
      </c>
    </row>
    <row r="102">
      <c r="A102">
        <f>HYPERLINK("https://stackoverflow.com/q/45511290", "45511290")</f>
        <v/>
      </c>
      <c r="B102" t="n">
        <v>0.1861979166666667</v>
      </c>
    </row>
    <row r="103">
      <c r="A103">
        <f>HYPERLINK("https://stackoverflow.com/q/45678498", "45678498")</f>
        <v/>
      </c>
      <c r="B103" t="n">
        <v>0.2155414908579466</v>
      </c>
    </row>
    <row r="104">
      <c r="A104">
        <f>HYPERLINK("https://stackoverflow.com/q/45731288", "45731288")</f>
        <v/>
      </c>
      <c r="B104" t="n">
        <v>0.1987179487179487</v>
      </c>
    </row>
    <row r="105">
      <c r="A105">
        <f>HYPERLINK("https://stackoverflow.com/q/45751896", "45751896")</f>
        <v/>
      </c>
      <c r="B105" t="n">
        <v>0.2699864498644987</v>
      </c>
    </row>
    <row r="106">
      <c r="A106">
        <f>HYPERLINK("https://stackoverflow.com/q/45875383", "45875383")</f>
        <v/>
      </c>
      <c r="B106" t="n">
        <v>0.2182017543859649</v>
      </c>
    </row>
    <row r="107">
      <c r="A107">
        <f>HYPERLINK("https://stackoverflow.com/q/45963371", "45963371")</f>
        <v/>
      </c>
      <c r="B107" t="n">
        <v>0.1937908496732026</v>
      </c>
    </row>
    <row r="108">
      <c r="A108">
        <f>HYPERLINK("https://stackoverflow.com/q/45978094", "45978094")</f>
        <v/>
      </c>
      <c r="B108" t="n">
        <v>0.2040895061728395</v>
      </c>
    </row>
    <row r="109">
      <c r="A109">
        <f>HYPERLINK("https://stackoverflow.com/q/46041253", "46041253")</f>
        <v/>
      </c>
      <c r="B109" t="n">
        <v>0.1584507042253521</v>
      </c>
    </row>
    <row r="110">
      <c r="A110">
        <f>HYPERLINK("https://stackoverflow.com/q/46060441", "46060441")</f>
        <v/>
      </c>
      <c r="B110" t="n">
        <v>0.167910447761194</v>
      </c>
    </row>
    <row r="111">
      <c r="A111">
        <f>HYPERLINK("https://stackoverflow.com/q/46061585", "46061585")</f>
        <v/>
      </c>
      <c r="B111" t="n">
        <v>0.25</v>
      </c>
    </row>
    <row r="112">
      <c r="A112">
        <f>HYPERLINK("https://stackoverflow.com/q/46195839", "46195839")</f>
        <v/>
      </c>
      <c r="B112" t="n">
        <v>0.2453703703703704</v>
      </c>
    </row>
    <row r="113">
      <c r="A113">
        <f>HYPERLINK("https://stackoverflow.com/q/46321865", "46321865")</f>
        <v/>
      </c>
      <c r="B113" t="n">
        <v>0.189469320066335</v>
      </c>
    </row>
    <row r="114">
      <c r="A114">
        <f>HYPERLINK("https://stackoverflow.com/q/46342043", "46342043")</f>
        <v/>
      </c>
      <c r="B114" t="n">
        <v>0.3168604651162791</v>
      </c>
    </row>
    <row r="115">
      <c r="A115">
        <f>HYPERLINK("https://stackoverflow.com/q/46348449", "46348449")</f>
        <v/>
      </c>
      <c r="B115" t="n">
        <v>0.2905228758169935</v>
      </c>
    </row>
    <row r="116">
      <c r="A116">
        <f>HYPERLINK("https://stackoverflow.com/q/46369742", "46369742")</f>
        <v/>
      </c>
      <c r="B116" t="n">
        <v>0.2203703703703704</v>
      </c>
    </row>
    <row r="117">
      <c r="A117">
        <f>HYPERLINK("https://stackoverflow.com/q/46382002", "46382002")</f>
        <v/>
      </c>
      <c r="B117" t="n">
        <v>0.1940476190476191</v>
      </c>
    </row>
    <row r="118">
      <c r="A118">
        <f>HYPERLINK("https://stackoverflow.com/q/46429884", "46429884")</f>
        <v/>
      </c>
      <c r="B118" t="n">
        <v>0.2093253968253968</v>
      </c>
    </row>
    <row r="119">
      <c r="A119">
        <f>HYPERLINK("https://stackoverflow.com/q/46447525", "46447525")</f>
        <v/>
      </c>
      <c r="B119" t="n">
        <v>0.185570987654321</v>
      </c>
    </row>
    <row r="120">
      <c r="A120">
        <f>HYPERLINK("https://stackoverflow.com/q/46493441", "46493441")</f>
        <v/>
      </c>
      <c r="B120" t="n">
        <v>0.1747863247863248</v>
      </c>
    </row>
    <row r="121">
      <c r="A121">
        <f>HYPERLINK("https://stackoverflow.com/q/46495006", "46495006")</f>
        <v/>
      </c>
      <c r="B121" t="n">
        <v>0.3126876876876877</v>
      </c>
    </row>
    <row r="122">
      <c r="A122">
        <f>HYPERLINK("https://stackoverflow.com/q/46612872", "46612872")</f>
        <v/>
      </c>
      <c r="B122" t="n">
        <v>0.2973047304730473</v>
      </c>
    </row>
    <row r="123">
      <c r="A123">
        <f>HYPERLINK("https://stackoverflow.com/q/46705213", "46705213")</f>
        <v/>
      </c>
      <c r="B123" t="n">
        <v>0.327124183006536</v>
      </c>
    </row>
    <row r="124">
      <c r="A124">
        <f>HYPERLINK("https://stackoverflow.com/q/46732318", "46732318")</f>
        <v/>
      </c>
      <c r="B124" t="n">
        <v>0.3470819304152638</v>
      </c>
    </row>
    <row r="125">
      <c r="A125">
        <f>HYPERLINK("https://stackoverflow.com/q/46779664", "46779664")</f>
        <v/>
      </c>
      <c r="B125" t="n">
        <v>0.2659642401021711</v>
      </c>
    </row>
    <row r="126">
      <c r="A126">
        <f>HYPERLINK("https://stackoverflow.com/q/46966587", "46966587")</f>
        <v/>
      </c>
      <c r="B126" t="n">
        <v>0.1662520729684909</v>
      </c>
    </row>
    <row r="127">
      <c r="A127">
        <f>HYPERLINK("https://stackoverflow.com/q/46976184", "46976184")</f>
        <v/>
      </c>
      <c r="B127" t="n">
        <v>0.1638888888888889</v>
      </c>
    </row>
    <row r="128">
      <c r="A128">
        <f>HYPERLINK("https://stackoverflow.com/q/46976482", "46976482")</f>
        <v/>
      </c>
      <c r="B128" t="n">
        <v>0.2879901960784314</v>
      </c>
    </row>
    <row r="129">
      <c r="A129">
        <f>HYPERLINK("https://stackoverflow.com/q/47013133", "47013133")</f>
        <v/>
      </c>
      <c r="B129" t="n">
        <v>0.2297705314009662</v>
      </c>
    </row>
    <row r="130">
      <c r="A130">
        <f>HYPERLINK("https://stackoverflow.com/q/47194231", "47194231")</f>
        <v/>
      </c>
      <c r="B130" t="n">
        <v>0.1893939393939394</v>
      </c>
    </row>
    <row r="131">
      <c r="A131">
        <f>HYPERLINK("https://stackoverflow.com/q/47213805", "47213805")</f>
        <v/>
      </c>
      <c r="B131" t="n">
        <v>0.1760752688172043</v>
      </c>
    </row>
    <row r="132">
      <c r="A132">
        <f>HYPERLINK("https://stackoverflow.com/q/47258597", "47258597")</f>
        <v/>
      </c>
      <c r="B132" t="n">
        <v>0.2469512195121951</v>
      </c>
    </row>
    <row r="133">
      <c r="A133">
        <f>HYPERLINK("https://stackoverflow.com/q/47296300", "47296300")</f>
        <v/>
      </c>
      <c r="B133" t="n">
        <v>0.2124368686868687</v>
      </c>
    </row>
    <row r="134">
      <c r="A134">
        <f>HYPERLINK("https://stackoverflow.com/q/47317006", "47317006")</f>
        <v/>
      </c>
      <c r="B134" t="n">
        <v>0.2667427701674277</v>
      </c>
    </row>
    <row r="135">
      <c r="A135">
        <f>HYPERLINK("https://stackoverflow.com/q/47442099", "47442099")</f>
        <v/>
      </c>
      <c r="B135" t="n">
        <v>0.1924189814814815</v>
      </c>
    </row>
    <row r="136">
      <c r="A136">
        <f>HYPERLINK("https://stackoverflow.com/q/47505898", "47505898")</f>
        <v/>
      </c>
      <c r="B136" t="n">
        <v>0.1662640901771336</v>
      </c>
    </row>
    <row r="137">
      <c r="A137">
        <f>HYPERLINK("https://stackoverflow.com/q/47830107", "47830107")</f>
        <v/>
      </c>
      <c r="B137" t="n">
        <v>0.2265729585006693</v>
      </c>
    </row>
    <row r="138">
      <c r="A138">
        <f>HYPERLINK("https://stackoverflow.com/q/47910518", "47910518")</f>
        <v/>
      </c>
      <c r="B138" t="n">
        <v>0.2303921568627451</v>
      </c>
    </row>
    <row r="139">
      <c r="A139">
        <f>HYPERLINK("https://stackoverflow.com/q/48185677", "48185677")</f>
        <v/>
      </c>
      <c r="B139" t="n">
        <v>0.1652777777777778</v>
      </c>
    </row>
    <row r="140">
      <c r="A140">
        <f>HYPERLINK("https://stackoverflow.com/q/48279047", "48279047")</f>
        <v/>
      </c>
      <c r="B140" t="n">
        <v>0.1992455418381344</v>
      </c>
    </row>
    <row r="141">
      <c r="A141">
        <f>HYPERLINK("https://stackoverflow.com/q/48443288", "48443288")</f>
        <v/>
      </c>
      <c r="B141" t="n">
        <v>0.2040598290598291</v>
      </c>
    </row>
    <row r="142">
      <c r="A142">
        <f>HYPERLINK("https://stackoverflow.com/q/48611208", "48611208")</f>
        <v/>
      </c>
      <c r="B142" t="n">
        <v>0.230489417989418</v>
      </c>
    </row>
    <row r="143">
      <c r="A143">
        <f>HYPERLINK("https://stackoverflow.com/q/48647359", "48647359")</f>
        <v/>
      </c>
      <c r="B143" t="n">
        <v>0.2519157088122606</v>
      </c>
    </row>
    <row r="144">
      <c r="A144">
        <f>HYPERLINK("https://stackoverflow.com/q/48649652", "48649652")</f>
        <v/>
      </c>
      <c r="B144" t="n">
        <v>0.2213064713064713</v>
      </c>
    </row>
    <row r="145">
      <c r="A145">
        <f>HYPERLINK("https://stackoverflow.com/q/48752410", "48752410")</f>
        <v/>
      </c>
      <c r="B145" t="n">
        <v>0.2410493827160494</v>
      </c>
    </row>
    <row r="146">
      <c r="A146">
        <f>HYPERLINK("https://stackoverflow.com/q/48791497", "48791497")</f>
        <v/>
      </c>
      <c r="B146" t="n">
        <v>0.2298534798534798</v>
      </c>
    </row>
    <row r="147">
      <c r="A147">
        <f>HYPERLINK("https://stackoverflow.com/q/48813443", "48813443")</f>
        <v/>
      </c>
      <c r="B147" t="n">
        <v>0.2122093023255814</v>
      </c>
    </row>
    <row r="148">
      <c r="A148">
        <f>HYPERLINK("https://stackoverflow.com/q/48891615", "48891615")</f>
        <v/>
      </c>
      <c r="B148" t="n">
        <v>0.2070312499999999</v>
      </c>
    </row>
    <row r="149">
      <c r="A149">
        <f>HYPERLINK("https://stackoverflow.com/q/49035373", "49035373")</f>
        <v/>
      </c>
      <c r="B149" t="n">
        <v>0.2132936507936508</v>
      </c>
    </row>
    <row r="150">
      <c r="A150">
        <f>HYPERLINK("https://stackoverflow.com/q/49286426", "49286426")</f>
        <v/>
      </c>
      <c r="B150" t="n">
        <v>0.2544992175273865</v>
      </c>
    </row>
    <row r="151">
      <c r="A151">
        <f>HYPERLINK("https://stackoverflow.com/q/49375184", "49375184")</f>
        <v/>
      </c>
      <c r="B151" t="n">
        <v>0.1740543735224586</v>
      </c>
    </row>
    <row r="152">
      <c r="A152">
        <f>HYPERLINK("https://stackoverflow.com/q/49447462", "49447462")</f>
        <v/>
      </c>
      <c r="B152" t="n">
        <v>0.2163536776212833</v>
      </c>
    </row>
    <row r="153">
      <c r="A153">
        <f>HYPERLINK("https://stackoverflow.com/q/49467664", "49467664")</f>
        <v/>
      </c>
      <c r="B153" t="n">
        <v>0.2566287878787879</v>
      </c>
    </row>
    <row r="154">
      <c r="A154">
        <f>HYPERLINK("https://stackoverflow.com/q/49504777", "49504777")</f>
        <v/>
      </c>
      <c r="B154" t="n">
        <v>0.2602124183006536</v>
      </c>
    </row>
    <row r="155">
      <c r="A155">
        <f>HYPERLINK("https://stackoverflow.com/q/49511434", "49511434")</f>
        <v/>
      </c>
      <c r="B155" t="n">
        <v>0.3645564168819984</v>
      </c>
    </row>
    <row r="156">
      <c r="A156">
        <f>HYPERLINK("https://stackoverflow.com/q/49553459", "49553459")</f>
        <v/>
      </c>
      <c r="B156" t="n">
        <v>0.2383597883597884</v>
      </c>
    </row>
    <row r="157">
      <c r="A157">
        <f>HYPERLINK("https://stackoverflow.com/q/49573392", "49573392")</f>
        <v/>
      </c>
      <c r="B157" t="n">
        <v>0.3346949891067538</v>
      </c>
    </row>
    <row r="158">
      <c r="A158">
        <f>HYPERLINK("https://stackoverflow.com/q/49670353", "49670353")</f>
        <v/>
      </c>
      <c r="B158" t="n">
        <v>0.2364864864864865</v>
      </c>
    </row>
    <row r="159">
      <c r="A159">
        <f>HYPERLINK("https://stackoverflow.com/q/49958989", "49958989")</f>
        <v/>
      </c>
      <c r="B159" t="n">
        <v>0.2600081699346405</v>
      </c>
    </row>
    <row r="160">
      <c r="A160">
        <f>HYPERLINK("https://stackoverflow.com/q/50084095", "50084095")</f>
        <v/>
      </c>
      <c r="B160" t="n">
        <v>0.1678743961352657</v>
      </c>
    </row>
    <row r="161">
      <c r="A161">
        <f>HYPERLINK("https://stackoverflow.com/q/50102219", "50102219")</f>
        <v/>
      </c>
      <c r="B161" t="n">
        <v>0.2092592592592593</v>
      </c>
    </row>
    <row r="162">
      <c r="A162">
        <f>HYPERLINK("https://stackoverflow.com/q/50121723", "50121723")</f>
        <v/>
      </c>
      <c r="B162" t="n">
        <v>0.1723744292237443</v>
      </c>
    </row>
    <row r="163">
      <c r="A163">
        <f>HYPERLINK("https://stackoverflow.com/q/50142255", "50142255")</f>
        <v/>
      </c>
      <c r="B163" t="n">
        <v>0.2485827664399093</v>
      </c>
    </row>
    <row r="164">
      <c r="A164">
        <f>HYPERLINK("https://stackoverflow.com/q/50149635", "50149635")</f>
        <v/>
      </c>
      <c r="B164" t="n">
        <v>0.1839225589225589</v>
      </c>
    </row>
    <row r="165">
      <c r="A165">
        <f>HYPERLINK("https://stackoverflow.com/q/50171963", "50171963")</f>
        <v/>
      </c>
      <c r="B165" t="n">
        <v>0.2335390946502058</v>
      </c>
    </row>
    <row r="166">
      <c r="A166">
        <f>HYPERLINK("https://stackoverflow.com/q/50184405", "50184405")</f>
        <v/>
      </c>
      <c r="B166" t="n">
        <v>0.2582304526748971</v>
      </c>
    </row>
    <row r="167">
      <c r="A167">
        <f>HYPERLINK("https://stackoverflow.com/q/50191802", "50191802")</f>
        <v/>
      </c>
      <c r="B167" t="n">
        <v>0.1756651017214398</v>
      </c>
    </row>
    <row r="168">
      <c r="A168">
        <f>HYPERLINK("https://stackoverflow.com/q/50248950", "50248950")</f>
        <v/>
      </c>
      <c r="B168" t="n">
        <v>0.1855877616747182</v>
      </c>
    </row>
    <row r="169">
      <c r="A169">
        <f>HYPERLINK("https://stackoverflow.com/q/50480858", "50480858")</f>
        <v/>
      </c>
      <c r="B169" t="n">
        <v>0.3004009163802979</v>
      </c>
    </row>
    <row r="170">
      <c r="A170">
        <f>HYPERLINK("https://stackoverflow.com/q/50490209", "50490209")</f>
        <v/>
      </c>
      <c r="B170" t="n">
        <v>0.2712234706616729</v>
      </c>
    </row>
    <row r="171">
      <c r="A171">
        <f>HYPERLINK("https://stackoverflow.com/q/50561808", "50561808")</f>
        <v/>
      </c>
      <c r="B171" t="n">
        <v>0.1683201058201058</v>
      </c>
    </row>
    <row r="172">
      <c r="A172">
        <f>HYPERLINK("https://stackoverflow.com/q/50584100", "50584100")</f>
        <v/>
      </c>
      <c r="B172" t="n">
        <v>0.1889467592592592</v>
      </c>
    </row>
    <row r="173">
      <c r="A173">
        <f>HYPERLINK("https://stackoverflow.com/q/50613764", "50613764")</f>
        <v/>
      </c>
      <c r="B173" t="n">
        <v>0.2303240740740741</v>
      </c>
    </row>
    <row r="174">
      <c r="A174">
        <f>HYPERLINK("https://stackoverflow.com/q/50633830", "50633830")</f>
        <v/>
      </c>
      <c r="B174" t="n">
        <v>0.2762820512820513</v>
      </c>
    </row>
    <row r="175">
      <c r="A175">
        <f>HYPERLINK("https://stackoverflow.com/q/50688958", "50688958")</f>
        <v/>
      </c>
      <c r="B175" t="n">
        <v>0.3083964646464646</v>
      </c>
    </row>
    <row r="176">
      <c r="A176">
        <f>HYPERLINK("https://stackoverflow.com/q/50713215", "50713215")</f>
        <v/>
      </c>
      <c r="B176" t="n">
        <v>0.1866197183098592</v>
      </c>
    </row>
    <row r="177">
      <c r="A177">
        <f>HYPERLINK("https://stackoverflow.com/q/50730545", "50730545")</f>
        <v/>
      </c>
      <c r="B177" t="n">
        <v>0.2102623456790123</v>
      </c>
    </row>
    <row r="178">
      <c r="A178">
        <f>HYPERLINK("https://stackoverflow.com/q/50749813", "50749813")</f>
        <v/>
      </c>
      <c r="B178" t="n">
        <v>0.2348053181386515</v>
      </c>
    </row>
    <row r="179">
      <c r="A179">
        <f>HYPERLINK("https://stackoverflow.com/q/50850661", "50850661")</f>
        <v/>
      </c>
      <c r="B179" t="n">
        <v>0.233047385620915</v>
      </c>
    </row>
    <row r="180">
      <c r="A180">
        <f>HYPERLINK("https://stackoverflow.com/q/50851665", "50851665")</f>
        <v/>
      </c>
      <c r="B180" t="n">
        <v>0.2591324200913242</v>
      </c>
    </row>
    <row r="181">
      <c r="A181">
        <f>HYPERLINK("https://stackoverflow.com/q/50852150", "50852150")</f>
        <v/>
      </c>
      <c r="B181" t="n">
        <v>0.3366769547325104</v>
      </c>
    </row>
    <row r="182">
      <c r="A182">
        <f>HYPERLINK("https://stackoverflow.com/q/50862637", "50862637")</f>
        <v/>
      </c>
      <c r="B182" t="n">
        <v>0.2007575757575757</v>
      </c>
    </row>
    <row r="183">
      <c r="A183">
        <f>HYPERLINK("https://stackoverflow.com/q/50872515", "50872515")</f>
        <v/>
      </c>
      <c r="B183" t="n">
        <v>0.2124017957351291</v>
      </c>
    </row>
    <row r="184">
      <c r="A184">
        <f>HYPERLINK("https://stackoverflow.com/q/50882936", "50882936")</f>
        <v/>
      </c>
      <c r="B184" t="n">
        <v>0.1916666666666667</v>
      </c>
    </row>
    <row r="185">
      <c r="A185">
        <f>HYPERLINK("https://stackoverflow.com/q/50903007", "50903007")</f>
        <v/>
      </c>
      <c r="B185" t="n">
        <v>0.2130952380952381</v>
      </c>
    </row>
    <row r="186">
      <c r="A186">
        <f>HYPERLINK("https://stackoverflow.com/q/51016243", "51016243")</f>
        <v/>
      </c>
      <c r="B186" t="n">
        <v>0.2682795698924731</v>
      </c>
    </row>
    <row r="187">
      <c r="A187">
        <f>HYPERLINK("https://stackoverflow.com/q/51024525", "51024525")</f>
        <v/>
      </c>
      <c r="B187" t="n">
        <v>0.2838541666666667</v>
      </c>
    </row>
    <row r="188">
      <c r="A188">
        <f>HYPERLINK("https://stackoverflow.com/q/51031495", "51031495")</f>
        <v/>
      </c>
      <c r="B188" t="n">
        <v>0.2072440087145969</v>
      </c>
    </row>
    <row r="189">
      <c r="A189">
        <f>HYPERLINK("https://stackoverflow.com/q/51043227", "51043227")</f>
        <v/>
      </c>
      <c r="B189" t="n">
        <v>0.2234734734734735</v>
      </c>
    </row>
    <row r="190">
      <c r="A190">
        <f>HYPERLINK("https://stackoverflow.com/q/51157760", "51157760")</f>
        <v/>
      </c>
      <c r="B190" t="n">
        <v>0.1591710758377425</v>
      </c>
    </row>
    <row r="191">
      <c r="A191">
        <f>HYPERLINK("https://stackoverflow.com/q/51196057", "51196057")</f>
        <v/>
      </c>
      <c r="B191" t="n">
        <v>0.2396723646723647</v>
      </c>
    </row>
    <row r="192">
      <c r="A192">
        <f>HYPERLINK("https://stackoverflow.com/q/51289884", "51289884")</f>
        <v/>
      </c>
      <c r="B192" t="n">
        <v>0.1815068493150685</v>
      </c>
    </row>
    <row r="193">
      <c r="A193">
        <f>HYPERLINK("https://stackoverflow.com/q/51369708", "51369708")</f>
        <v/>
      </c>
      <c r="B193" t="n">
        <v>0.1766304347826087</v>
      </c>
    </row>
    <row r="194">
      <c r="A194">
        <f>HYPERLINK("https://stackoverflow.com/q/51384016", "51384016")</f>
        <v/>
      </c>
      <c r="B194" t="n">
        <v>0.3669590643274854</v>
      </c>
    </row>
    <row r="195">
      <c r="A195">
        <f>HYPERLINK("https://stackoverflow.com/q/51398947", "51398947")</f>
        <v/>
      </c>
      <c r="B195" t="n">
        <v>0.1835585585585586</v>
      </c>
    </row>
    <row r="196">
      <c r="A196">
        <f>HYPERLINK("https://stackoverflow.com/q/51415990", "51415990")</f>
        <v/>
      </c>
      <c r="B196" t="n">
        <v>0.2355643044619423</v>
      </c>
    </row>
    <row r="197">
      <c r="A197">
        <f>HYPERLINK("https://stackoverflow.com/q/51431318", "51431318")</f>
        <v/>
      </c>
      <c r="B197" t="n">
        <v>0.3666166166166167</v>
      </c>
    </row>
    <row r="198">
      <c r="A198">
        <f>HYPERLINK("https://stackoverflow.com/q/51444586", "51444586")</f>
        <v/>
      </c>
      <c r="B198" t="n">
        <v>0.1803350970017637</v>
      </c>
    </row>
    <row r="199">
      <c r="A199">
        <f>HYPERLINK("https://stackoverflow.com/q/51496895", "51496895")</f>
        <v/>
      </c>
      <c r="B199" t="n">
        <v>0.212962962962963</v>
      </c>
    </row>
    <row r="200">
      <c r="A200">
        <f>HYPERLINK("https://stackoverflow.com/q/51535030", "51535030")</f>
        <v/>
      </c>
      <c r="B200" t="n">
        <v>0.1759259259259259</v>
      </c>
    </row>
    <row r="201">
      <c r="A201">
        <f>HYPERLINK("https://stackoverflow.com/q/51537089", "51537089")</f>
        <v/>
      </c>
      <c r="B201" t="n">
        <v>0.2288510101010101</v>
      </c>
    </row>
    <row r="202">
      <c r="A202">
        <f>HYPERLINK("https://stackoverflow.com/q/51592581", "51592581")</f>
        <v/>
      </c>
      <c r="B202" t="n">
        <v>0.2204704704704705</v>
      </c>
    </row>
    <row r="203">
      <c r="A203">
        <f>HYPERLINK("https://stackoverflow.com/q/51623407", "51623407")</f>
        <v/>
      </c>
      <c r="B203" t="n">
        <v>0.2927631578947368</v>
      </c>
    </row>
    <row r="204">
      <c r="A204">
        <f>HYPERLINK("https://stackoverflow.com/q/51627648", "51627648")</f>
        <v/>
      </c>
      <c r="B204" t="n">
        <v>0.258363201911589</v>
      </c>
    </row>
    <row r="205">
      <c r="A205">
        <f>HYPERLINK("https://stackoverflow.com/q/51639748", "51639748")</f>
        <v/>
      </c>
      <c r="B205" t="n">
        <v>0.4008916323731139</v>
      </c>
    </row>
    <row r="206">
      <c r="A206">
        <f>HYPERLINK("https://stackoverflow.com/q/51657195", "51657195")</f>
        <v/>
      </c>
      <c r="B206" t="n">
        <v>0.2325870646766169</v>
      </c>
    </row>
    <row r="207">
      <c r="A207">
        <f>HYPERLINK("https://stackoverflow.com/q/51737007", "51737007")</f>
        <v/>
      </c>
      <c r="B207" t="n">
        <v>0.1799095607235142</v>
      </c>
    </row>
    <row r="208">
      <c r="A208">
        <f>HYPERLINK("https://stackoverflow.com/q/51750774", "51750774")</f>
        <v/>
      </c>
      <c r="B208" t="n">
        <v>0.1811774461028192</v>
      </c>
    </row>
    <row r="209">
      <c r="A209">
        <f>HYPERLINK("https://stackoverflow.com/q/51769448", "51769448")</f>
        <v/>
      </c>
      <c r="B209" t="n">
        <v>0.1707407407407407</v>
      </c>
    </row>
    <row r="210">
      <c r="A210">
        <f>HYPERLINK("https://stackoverflow.com/q/51817025", "51817025")</f>
        <v/>
      </c>
      <c r="B210" t="n">
        <v>0.2052469135802469</v>
      </c>
    </row>
    <row r="211">
      <c r="A211">
        <f>HYPERLINK("https://stackoverflow.com/q/51840153", "51840153")</f>
        <v/>
      </c>
      <c r="B211" t="n">
        <v>0.2077114427860697</v>
      </c>
    </row>
    <row r="212">
      <c r="A212">
        <f>HYPERLINK("https://stackoverflow.com/q/51874604", "51874604")</f>
        <v/>
      </c>
      <c r="B212" t="n">
        <v>0.1553617571059432</v>
      </c>
    </row>
    <row r="213">
      <c r="A213">
        <f>HYPERLINK("https://stackoverflow.com/q/51893056", "51893056")</f>
        <v/>
      </c>
      <c r="B213" t="n">
        <v>0.1948529411764706</v>
      </c>
    </row>
    <row r="214">
      <c r="A214">
        <f>HYPERLINK("https://stackoverflow.com/q/51923404", "51923404")</f>
        <v/>
      </c>
      <c r="B214" t="n">
        <v>0.1811111111111111</v>
      </c>
    </row>
    <row r="215">
      <c r="A215">
        <f>HYPERLINK("https://stackoverflow.com/q/51950209", "51950209")</f>
        <v/>
      </c>
      <c r="B215" t="n">
        <v>0.1900406504065041</v>
      </c>
    </row>
    <row r="216">
      <c r="A216">
        <f>HYPERLINK("https://stackoverflow.com/q/51965019", "51965019")</f>
        <v/>
      </c>
      <c r="B216" t="n">
        <v>0.1762023217247098</v>
      </c>
    </row>
    <row r="217">
      <c r="A217">
        <f>HYPERLINK("https://stackoverflow.com/q/51966939", "51966939")</f>
        <v/>
      </c>
      <c r="B217" t="n">
        <v>0.1875</v>
      </c>
    </row>
    <row r="218">
      <c r="A218">
        <f>HYPERLINK("https://stackoverflow.com/q/51977946", "51977946")</f>
        <v/>
      </c>
      <c r="B218" t="n">
        <v>0.2510162601626017</v>
      </c>
    </row>
    <row r="219">
      <c r="A219">
        <f>HYPERLINK("https://stackoverflow.com/q/52078776", "52078776")</f>
        <v/>
      </c>
      <c r="B219" t="n">
        <v>0.2174873737373737</v>
      </c>
    </row>
    <row r="220">
      <c r="A220">
        <f>HYPERLINK("https://stackoverflow.com/q/52088852", "52088852")</f>
        <v/>
      </c>
      <c r="B220" t="n">
        <v>0.1986638537271449</v>
      </c>
    </row>
    <row r="221">
      <c r="A221">
        <f>HYPERLINK("https://stackoverflow.com/q/52120970", "52120970")</f>
        <v/>
      </c>
      <c r="B221" t="n">
        <v>0.2362433862433863</v>
      </c>
    </row>
    <row r="222">
      <c r="A222">
        <f>HYPERLINK("https://stackoverflow.com/q/52186852", "52186852")</f>
        <v/>
      </c>
      <c r="B222" t="n">
        <v>0.2286910197869102</v>
      </c>
    </row>
    <row r="223">
      <c r="A223">
        <f>HYPERLINK("https://stackoverflow.com/q/52290270", "52290270")</f>
        <v/>
      </c>
      <c r="B223" t="n">
        <v>0.1981209150326798</v>
      </c>
    </row>
    <row r="224">
      <c r="A224">
        <f>HYPERLINK("https://stackoverflow.com/q/52294863", "52294863")</f>
        <v/>
      </c>
      <c r="B224" t="n">
        <v>0.2422839506172839</v>
      </c>
    </row>
    <row r="225">
      <c r="A225">
        <f>HYPERLINK("https://stackoverflow.com/q/52300209", "52300209")</f>
        <v/>
      </c>
      <c r="B225" t="n">
        <v>0.3609038142620232</v>
      </c>
    </row>
    <row r="226">
      <c r="A226">
        <f>HYPERLINK("https://stackoverflow.com/q/52316754", "52316754")</f>
        <v/>
      </c>
      <c r="B226" t="n">
        <v>0.2193627450980392</v>
      </c>
    </row>
    <row r="227">
      <c r="A227">
        <f>HYPERLINK("https://stackoverflow.com/q/52353918", "52353918")</f>
        <v/>
      </c>
      <c r="B227" t="n">
        <v>0.1831140350877193</v>
      </c>
    </row>
    <row r="228">
      <c r="A228">
        <f>HYPERLINK("https://stackoverflow.com/q/52427085", "52427085")</f>
        <v/>
      </c>
      <c r="B228" t="n">
        <v>0.2533467202141901</v>
      </c>
    </row>
    <row r="229">
      <c r="A229">
        <f>HYPERLINK("https://stackoverflow.com/q/52441440", "52441440")</f>
        <v/>
      </c>
      <c r="B229" t="n">
        <v>0.1646537842190016</v>
      </c>
    </row>
    <row r="230">
      <c r="A230">
        <f>HYPERLINK("https://stackoverflow.com/q/52480985", "52480985")</f>
        <v/>
      </c>
      <c r="B230" t="n">
        <v>0.1972573839662447</v>
      </c>
    </row>
    <row r="231">
      <c r="A231">
        <f>HYPERLINK("https://stackoverflow.com/q/52544025", "52544025")</f>
        <v/>
      </c>
      <c r="B231" t="n">
        <v>0.2235449735449735</v>
      </c>
    </row>
    <row r="232">
      <c r="A232">
        <f>HYPERLINK("https://stackoverflow.com/q/52559551", "52559551")</f>
        <v/>
      </c>
      <c r="B232" t="n">
        <v>0.2101851851851852</v>
      </c>
    </row>
    <row r="233">
      <c r="A233">
        <f>HYPERLINK("https://stackoverflow.com/q/52563232", "52563232")</f>
        <v/>
      </c>
      <c r="B233" t="n">
        <v>0.1722222222222222</v>
      </c>
    </row>
    <row r="234">
      <c r="A234">
        <f>HYPERLINK("https://stackoverflow.com/q/52626952", "52626952")</f>
        <v/>
      </c>
      <c r="B234" t="n">
        <v>0.1992424242424242</v>
      </c>
    </row>
    <row r="235">
      <c r="A235">
        <f>HYPERLINK("https://stackoverflow.com/q/52656748", "52656748")</f>
        <v/>
      </c>
      <c r="B235" t="n">
        <v>0.1803599374021909</v>
      </c>
    </row>
    <row r="236">
      <c r="A236">
        <f>HYPERLINK("https://stackoverflow.com/q/52762374", "52762374")</f>
        <v/>
      </c>
      <c r="B236" t="n">
        <v>0.3005952380952381</v>
      </c>
    </row>
    <row r="237">
      <c r="A237">
        <f>HYPERLINK("https://stackoverflow.com/q/52805378", "52805378")</f>
        <v/>
      </c>
      <c r="B237" t="n">
        <v>0.1792929292929293</v>
      </c>
    </row>
    <row r="238">
      <c r="A238">
        <f>HYPERLINK("https://stackoverflow.com/q/52825572", "52825572")</f>
        <v/>
      </c>
      <c r="B238" t="n">
        <v>0.1758040935672515</v>
      </c>
    </row>
    <row r="239">
      <c r="A239">
        <f>HYPERLINK("https://stackoverflow.com/q/52838421", "52838421")</f>
        <v/>
      </c>
      <c r="B239" t="n">
        <v>0.220131421744325</v>
      </c>
    </row>
    <row r="240">
      <c r="A240">
        <f>HYPERLINK("https://stackoverflow.com/q/52840363", "52840363")</f>
        <v/>
      </c>
      <c r="B240" t="n">
        <v>0.1875780274656679</v>
      </c>
    </row>
    <row r="241">
      <c r="A241">
        <f>HYPERLINK("https://stackoverflow.com/q/52854298", "52854298")</f>
        <v/>
      </c>
      <c r="B241" t="n">
        <v>0.2539281705948372</v>
      </c>
    </row>
    <row r="242">
      <c r="A242">
        <f>HYPERLINK("https://stackoverflow.com/q/52874947", "52874947")</f>
        <v/>
      </c>
      <c r="B242" t="n">
        <v>0.2053030303030303</v>
      </c>
    </row>
    <row r="243">
      <c r="A243">
        <f>HYPERLINK("https://stackoverflow.com/q/52892670", "52892670")</f>
        <v/>
      </c>
      <c r="B243" t="n">
        <v>0.2595899470899471</v>
      </c>
    </row>
    <row r="244">
      <c r="A244">
        <f>HYPERLINK("https://stackoverflow.com/q/52897466", "52897466")</f>
        <v/>
      </c>
      <c r="B244" t="n">
        <v>0.2276119402985074</v>
      </c>
    </row>
    <row r="245">
      <c r="A245">
        <f>HYPERLINK("https://stackoverflow.com/q/52898741", "52898741")</f>
        <v/>
      </c>
      <c r="B245" t="n">
        <v>0.2057945041816009</v>
      </c>
    </row>
    <row r="246">
      <c r="A246">
        <f>HYPERLINK("https://stackoverflow.com/q/52952265", "52952265")</f>
        <v/>
      </c>
      <c r="B246" t="n">
        <v>0.181924882629108</v>
      </c>
    </row>
    <row r="247">
      <c r="A247">
        <f>HYPERLINK("https://stackoverflow.com/q/52961393", "52961393")</f>
        <v/>
      </c>
      <c r="B247" t="n">
        <v>0.3127822944896116</v>
      </c>
    </row>
    <row r="248">
      <c r="A248">
        <f>HYPERLINK("https://stackoverflow.com/q/53051838", "53051838")</f>
        <v/>
      </c>
      <c r="B248" t="n">
        <v>0.2862962962962963</v>
      </c>
    </row>
    <row r="249">
      <c r="A249">
        <f>HYPERLINK("https://stackoverflow.com/q/53115362", "53115362")</f>
        <v/>
      </c>
      <c r="B249" t="n">
        <v>0.1944444444444444</v>
      </c>
    </row>
    <row r="250">
      <c r="A250">
        <f>HYPERLINK("https://stackoverflow.com/q/53167215", "53167215")</f>
        <v/>
      </c>
      <c r="B250" t="n">
        <v>0.1621732026143791</v>
      </c>
    </row>
    <row r="251">
      <c r="A251">
        <f>HYPERLINK("https://stackoverflow.com/q/53169033", "53169033")</f>
        <v/>
      </c>
      <c r="B251" t="n">
        <v>0.1680327868852459</v>
      </c>
    </row>
    <row r="252">
      <c r="A252">
        <f>HYPERLINK("https://stackoverflow.com/q/53257076", "53257076")</f>
        <v/>
      </c>
      <c r="B252" t="n">
        <v>0.2371175523349437</v>
      </c>
    </row>
    <row r="253">
      <c r="A253">
        <f>HYPERLINK("https://stackoverflow.com/q/53258037", "53258037")</f>
        <v/>
      </c>
      <c r="B253" t="n">
        <v>0.1788720538720539</v>
      </c>
    </row>
    <row r="254">
      <c r="A254">
        <f>HYPERLINK("https://stackoverflow.com/q/53262784", "53262784")</f>
        <v/>
      </c>
      <c r="B254" t="n">
        <v>0.366243961352657</v>
      </c>
    </row>
    <row r="255">
      <c r="A255">
        <f>HYPERLINK("https://stackoverflow.com/q/53264791", "53264791")</f>
        <v/>
      </c>
      <c r="B255" t="n">
        <v>0.3011517615176152</v>
      </c>
    </row>
    <row r="256">
      <c r="A256">
        <f>HYPERLINK("https://stackoverflow.com/q/53279941", "53279941")</f>
        <v/>
      </c>
      <c r="B256" t="n">
        <v>0.2420138888888889</v>
      </c>
    </row>
    <row r="257">
      <c r="A257">
        <f>HYPERLINK("https://stackoverflow.com/q/53513775", "53513775")</f>
        <v/>
      </c>
      <c r="B257" t="n">
        <v>0.2554869684499314</v>
      </c>
    </row>
    <row r="258">
      <c r="A258">
        <f>HYPERLINK("https://stackoverflow.com/q/53518146", "53518146")</f>
        <v/>
      </c>
      <c r="B258" t="n">
        <v>0.1908730158730159</v>
      </c>
    </row>
    <row r="259">
      <c r="A259">
        <f>HYPERLINK("https://stackoverflow.com/q/53571219", "53571219")</f>
        <v/>
      </c>
      <c r="B259" t="n">
        <v>0.1871184371184371</v>
      </c>
    </row>
    <row r="260">
      <c r="A260">
        <f>HYPERLINK("https://stackoverflow.com/q/53677413", "53677413")</f>
        <v/>
      </c>
      <c r="B260" t="n">
        <v>0.1987179487179487</v>
      </c>
    </row>
    <row r="261">
      <c r="A261">
        <f>HYPERLINK("https://stackoverflow.com/q/53751429", "53751429")</f>
        <v/>
      </c>
      <c r="B261" t="n">
        <v>0.2734375</v>
      </c>
    </row>
    <row r="262">
      <c r="A262">
        <f>HYPERLINK("https://stackoverflow.com/q/53884162", "53884162")</f>
        <v/>
      </c>
      <c r="B262" t="n">
        <v>0.3039682539682539</v>
      </c>
    </row>
    <row r="263">
      <c r="A263">
        <f>HYPERLINK("https://stackoverflow.com/q/53942601", "53942601")</f>
        <v/>
      </c>
      <c r="B263" t="n">
        <v>0.2320460704607046</v>
      </c>
    </row>
    <row r="264">
      <c r="A264">
        <f>HYPERLINK("https://stackoverflow.com/q/54077904", "54077904")</f>
        <v/>
      </c>
      <c r="B264" t="n">
        <v>0.3320868945868946</v>
      </c>
    </row>
    <row r="265">
      <c r="A265">
        <f>HYPERLINK("https://stackoverflow.com/q/54134476", "54134476")</f>
        <v/>
      </c>
      <c r="B265" t="n">
        <v>0.2858649789029536</v>
      </c>
    </row>
    <row r="266">
      <c r="A266">
        <f>HYPERLINK("https://stackoverflow.com/q/54161244", "54161244")</f>
        <v/>
      </c>
      <c r="B266" t="n">
        <v>0.2421875</v>
      </c>
    </row>
    <row r="267">
      <c r="A267">
        <f>HYPERLINK("https://stackoverflow.com/q/54171073", "54171073")</f>
        <v/>
      </c>
      <c r="B267" t="n">
        <v>0.2224972497249725</v>
      </c>
    </row>
    <row r="268">
      <c r="A268">
        <f>HYPERLINK("https://stackoverflow.com/q/54200067", "54200067")</f>
        <v/>
      </c>
      <c r="B268" t="n">
        <v>0.1814516129032258</v>
      </c>
    </row>
    <row r="269">
      <c r="A269">
        <f>HYPERLINK("https://stackoverflow.com/q/54346725", "54346725")</f>
        <v/>
      </c>
      <c r="B269" t="n">
        <v>0.2313176007866273</v>
      </c>
    </row>
    <row r="270">
      <c r="A270">
        <f>HYPERLINK("https://stackoverflow.com/q/54372408", "54372408")</f>
        <v/>
      </c>
      <c r="B270" t="n">
        <v>0.1964285714285714</v>
      </c>
    </row>
    <row r="271">
      <c r="A271">
        <f>HYPERLINK("https://stackoverflow.com/q/54521407", "54521407")</f>
        <v/>
      </c>
      <c r="B271" t="n">
        <v>0.2910176531671859</v>
      </c>
    </row>
    <row r="272">
      <c r="A272">
        <f>HYPERLINK("https://stackoverflow.com/q/54622703", "54622703")</f>
        <v/>
      </c>
      <c r="B272" t="n">
        <v>0.2414772727272727</v>
      </c>
    </row>
    <row r="273">
      <c r="A273">
        <f>HYPERLINK("https://stackoverflow.com/q/54754818", "54754818")</f>
        <v/>
      </c>
      <c r="B273" t="n">
        <v>0.2215501792114696</v>
      </c>
    </row>
    <row r="274">
      <c r="A274">
        <f>HYPERLINK("https://stackoverflow.com/q/54828156", "54828156")</f>
        <v/>
      </c>
      <c r="B274" t="n">
        <v>0.224002849002849</v>
      </c>
    </row>
    <row r="275">
      <c r="A275">
        <f>HYPERLINK("https://stackoverflow.com/q/54848296", "54848296")</f>
        <v/>
      </c>
      <c r="B275" t="n">
        <v>0.3213706407137064</v>
      </c>
    </row>
    <row r="276">
      <c r="A276">
        <f>HYPERLINK("https://stackoverflow.com/q/54902614", "54902614")</f>
        <v/>
      </c>
      <c r="B276" t="n">
        <v>0.2905328798185941</v>
      </c>
    </row>
    <row r="277">
      <c r="A277">
        <f>HYPERLINK("https://stackoverflow.com/q/54906258", "54906258")</f>
        <v/>
      </c>
      <c r="B277" t="n">
        <v>0.2211257309941521</v>
      </c>
    </row>
    <row r="278">
      <c r="A278">
        <f>HYPERLINK("https://stackoverflow.com/q/54951696", "54951696")</f>
        <v/>
      </c>
      <c r="B278" t="n">
        <v>0.1892523364485981</v>
      </c>
    </row>
    <row r="279">
      <c r="A279">
        <f>HYPERLINK("https://stackoverflow.com/q/55024778", "55024778")</f>
        <v/>
      </c>
      <c r="B279" t="n">
        <v>0.1468855218855219</v>
      </c>
    </row>
    <row r="280">
      <c r="A280">
        <f>HYPERLINK("https://stackoverflow.com/q/55043215", "55043215")</f>
        <v/>
      </c>
      <c r="B280" t="n">
        <v>0.2814236111111111</v>
      </c>
    </row>
    <row r="281">
      <c r="A281">
        <f>HYPERLINK("https://stackoverflow.com/q/55068186", "55068186")</f>
        <v/>
      </c>
      <c r="B281" t="n">
        <v>0.1662861491628615</v>
      </c>
    </row>
    <row r="282">
      <c r="A282">
        <f>HYPERLINK("https://stackoverflow.com/q/55072078", "55072078")</f>
        <v/>
      </c>
      <c r="B282" t="n">
        <v>0.3988791423001949</v>
      </c>
    </row>
    <row r="283">
      <c r="A283">
        <f>HYPERLINK("https://stackoverflow.com/q/55117661", "55117661")</f>
        <v/>
      </c>
      <c r="B283" t="n">
        <v>0.1951303155006859</v>
      </c>
    </row>
    <row r="284">
      <c r="A284">
        <f>HYPERLINK("https://stackoverflow.com/q/55176954", "55176954")</f>
        <v/>
      </c>
      <c r="B284" t="n">
        <v>0.2240497076023392</v>
      </c>
    </row>
    <row r="285">
      <c r="A285">
        <f>HYPERLINK("https://stackoverflow.com/q/55240089", "55240089")</f>
        <v/>
      </c>
      <c r="B285" t="n">
        <v>0.3726053639846743</v>
      </c>
    </row>
    <row r="286">
      <c r="A286">
        <f>HYPERLINK("https://stackoverflow.com/q/55300016", "55300016")</f>
        <v/>
      </c>
      <c r="B286" t="n">
        <v>0.2022357723577236</v>
      </c>
    </row>
    <row r="287">
      <c r="A287">
        <f>HYPERLINK("https://stackoverflow.com/q/55393388", "55393388")</f>
        <v/>
      </c>
      <c r="B287" t="n">
        <v>0.3050639134709932</v>
      </c>
    </row>
    <row r="288">
      <c r="A288">
        <f>HYPERLINK("https://stackoverflow.com/q/55471918", "55471918")</f>
        <v/>
      </c>
      <c r="B288" t="n">
        <v>0.2638888888888889</v>
      </c>
    </row>
    <row r="289">
      <c r="A289">
        <f>HYPERLINK("https://stackoverflow.com/q/55488988", "55488988")</f>
        <v/>
      </c>
      <c r="B289" t="n">
        <v>0.2738095238095239</v>
      </c>
    </row>
    <row r="290">
      <c r="A290">
        <f>HYPERLINK("https://stackoverflow.com/q/55537720", "55537720")</f>
        <v/>
      </c>
      <c r="B290" t="n">
        <v>0.3235735735735736</v>
      </c>
    </row>
    <row r="291">
      <c r="A291">
        <f>HYPERLINK("https://stackoverflow.com/q/55549922", "55549922")</f>
        <v/>
      </c>
      <c r="B291" t="n">
        <v>0.234468339307049</v>
      </c>
    </row>
    <row r="292">
      <c r="A292">
        <f>HYPERLINK("https://stackoverflow.com/q/55596420", "55596420")</f>
        <v/>
      </c>
      <c r="B292" t="n">
        <v>0.2354651162790698</v>
      </c>
    </row>
    <row r="293">
      <c r="A293">
        <f>HYPERLINK("https://stackoverflow.com/q/55619739", "55619739")</f>
        <v/>
      </c>
      <c r="B293" t="n">
        <v>0.1773927392739274</v>
      </c>
    </row>
    <row r="294">
      <c r="A294">
        <f>HYPERLINK("https://stackoverflow.com/q/55628468", "55628468")</f>
        <v/>
      </c>
      <c r="B294" t="n">
        <v>0.2337570621468927</v>
      </c>
    </row>
    <row r="295">
      <c r="A295">
        <f>HYPERLINK("https://stackoverflow.com/q/55645981", "55645981")</f>
        <v/>
      </c>
      <c r="B295" t="n">
        <v>0.2211257309941521</v>
      </c>
    </row>
    <row r="296">
      <c r="A296">
        <f>HYPERLINK("https://stackoverflow.com/q/55726281", "55726281")</f>
        <v/>
      </c>
      <c r="B296" t="n">
        <v>0.3023726851851852</v>
      </c>
    </row>
    <row r="297">
      <c r="A297">
        <f>HYPERLINK("https://stackoverflow.com/q/55745397", "55745397")</f>
        <v/>
      </c>
      <c r="B297" t="n">
        <v>0.2127594627594628</v>
      </c>
    </row>
    <row r="298">
      <c r="A298">
        <f>HYPERLINK("https://stackoverflow.com/q/55778580", "55778580")</f>
        <v/>
      </c>
      <c r="B298" t="n">
        <v>0.2553418803418803</v>
      </c>
    </row>
    <row r="299">
      <c r="A299">
        <f>HYPERLINK("https://stackoverflow.com/q/55796166", "55796166")</f>
        <v/>
      </c>
      <c r="B299" t="n">
        <v>0.2212858926342073</v>
      </c>
    </row>
    <row r="300">
      <c r="A300">
        <f>HYPERLINK("https://stackoverflow.com/q/55805996", "55805996")</f>
        <v/>
      </c>
      <c r="B300" t="n">
        <v>0.2171474358974359</v>
      </c>
    </row>
    <row r="301">
      <c r="A301">
        <f>HYPERLINK("https://stackoverflow.com/q/55864354", "55864354")</f>
        <v/>
      </c>
      <c r="B301" t="n">
        <v>0.4216457023060797</v>
      </c>
    </row>
    <row r="302">
      <c r="A302">
        <f>HYPERLINK("https://stackoverflow.com/q/55866962", "55866962")</f>
        <v/>
      </c>
      <c r="B302" t="n">
        <v>0.2889309764309764</v>
      </c>
    </row>
    <row r="303">
      <c r="A303">
        <f>HYPERLINK("https://stackoverflow.com/q/55896200", "55896200")</f>
        <v/>
      </c>
      <c r="B303" t="n">
        <v>0.1874269005847953</v>
      </c>
    </row>
    <row r="304">
      <c r="A304">
        <f>HYPERLINK("https://stackoverflow.com/q/56043124", "56043124")</f>
        <v/>
      </c>
      <c r="B304" t="n">
        <v>0.2695555555555555</v>
      </c>
    </row>
    <row r="305">
      <c r="A305">
        <f>HYPERLINK("https://stackoverflow.com/q/56069823", "56069823")</f>
        <v/>
      </c>
      <c r="B305" t="n">
        <v>0.1453301127214171</v>
      </c>
    </row>
    <row r="306">
      <c r="A306">
        <f>HYPERLINK("https://stackoverflow.com/q/56134883", "56134883")</f>
        <v/>
      </c>
      <c r="B306" t="n">
        <v>0.2502480158730159</v>
      </c>
    </row>
    <row r="307">
      <c r="A307">
        <f>HYPERLINK("https://stackoverflow.com/q/56154406", "56154406")</f>
        <v/>
      </c>
      <c r="B307" t="n">
        <v>0.3294392523364486</v>
      </c>
    </row>
    <row r="308">
      <c r="A308">
        <f>HYPERLINK("https://stackoverflow.com/q/56280365", "56280365")</f>
        <v/>
      </c>
      <c r="B308" t="n">
        <v>0.2130915637860082</v>
      </c>
    </row>
    <row r="309">
      <c r="A309">
        <f>HYPERLINK("https://stackoverflow.com/q/56284033", "56284033")</f>
        <v/>
      </c>
      <c r="B309" t="n">
        <v>0.2605030403537866</v>
      </c>
    </row>
    <row r="310">
      <c r="A310">
        <f>HYPERLINK("https://stackoverflow.com/q/56298980", "56298980")</f>
        <v/>
      </c>
      <c r="B310" t="n">
        <v>0.16015625</v>
      </c>
    </row>
    <row r="311">
      <c r="A311">
        <f>HYPERLINK("https://stackoverflow.com/q/56321389", "56321389")</f>
        <v/>
      </c>
      <c r="B311" t="n">
        <v>0.1933479532163743</v>
      </c>
    </row>
    <row r="312">
      <c r="A312">
        <f>HYPERLINK("https://stackoverflow.com/q/56336076", "56336076")</f>
        <v/>
      </c>
      <c r="B312" t="n">
        <v>0.2242063492063492</v>
      </c>
    </row>
    <row r="313">
      <c r="A313">
        <f>HYPERLINK("https://stackoverflow.com/q/56373250", "56373250")</f>
        <v/>
      </c>
      <c r="B313" t="n">
        <v>0.2951045104510451</v>
      </c>
    </row>
    <row r="314">
      <c r="A314">
        <f>HYPERLINK("https://stackoverflow.com/q/56414466", "56414466")</f>
        <v/>
      </c>
      <c r="B314" t="n">
        <v>0.1845238095238095</v>
      </c>
    </row>
    <row r="315">
      <c r="A315">
        <f>HYPERLINK("https://stackoverflow.com/q/56444605", "56444605")</f>
        <v/>
      </c>
      <c r="B315" t="n">
        <v>0.2584656084656085</v>
      </c>
    </row>
    <row r="316">
      <c r="A316">
        <f>HYPERLINK("https://stackoverflow.com/q/56450083", "56450083")</f>
        <v/>
      </c>
      <c r="B316" t="n">
        <v>0.1790540540540541</v>
      </c>
    </row>
    <row r="317">
      <c r="A317">
        <f>HYPERLINK("https://stackoverflow.com/q/56508970", "56508970")</f>
        <v/>
      </c>
      <c r="B317" t="n">
        <v>0.2713675213675213</v>
      </c>
    </row>
    <row r="318">
      <c r="A318">
        <f>HYPERLINK("https://stackoverflow.com/q/56548526", "56548526")</f>
        <v/>
      </c>
      <c r="B318" t="n">
        <v>0.2153679653679654</v>
      </c>
    </row>
    <row r="319">
      <c r="A319">
        <f>HYPERLINK("https://stackoverflow.com/q/56603377", "56603377")</f>
        <v/>
      </c>
      <c r="B319" t="n">
        <v>0.2168803418803419</v>
      </c>
    </row>
    <row r="320">
      <c r="A320">
        <f>HYPERLINK("https://stackoverflow.com/q/56748978", "56748978")</f>
        <v/>
      </c>
      <c r="B320" t="n">
        <v>0.2522609819121447</v>
      </c>
    </row>
    <row r="321">
      <c r="A321">
        <f>HYPERLINK("https://stackoverflow.com/q/56777119", "56777119")</f>
        <v/>
      </c>
      <c r="B321" t="n">
        <v>0.2496246246246246</v>
      </c>
    </row>
    <row r="322">
      <c r="A322">
        <f>HYPERLINK("https://stackoverflow.com/q/56790149", "56790149")</f>
        <v/>
      </c>
      <c r="B322" t="n">
        <v>0.1670634920634921</v>
      </c>
    </row>
    <row r="323">
      <c r="A323">
        <f>HYPERLINK("https://stackoverflow.com/q/56861761", "56861761")</f>
        <v/>
      </c>
      <c r="B323" t="n">
        <v>0.2722222222222223</v>
      </c>
    </row>
    <row r="324">
      <c r="A324">
        <f>HYPERLINK("https://stackoverflow.com/q/56891544", "56891544")</f>
        <v/>
      </c>
      <c r="B324" t="n">
        <v>0.2344771241830065</v>
      </c>
    </row>
    <row r="325">
      <c r="A325">
        <f>HYPERLINK("https://stackoverflow.com/q/56900955", "56900955")</f>
        <v/>
      </c>
      <c r="B325" t="n">
        <v>0.4211833785004517</v>
      </c>
    </row>
    <row r="326">
      <c r="A326">
        <f>HYPERLINK("https://stackoverflow.com/q/56958117", "56958117")</f>
        <v/>
      </c>
      <c r="B326" t="n">
        <v>0.1882387706855791</v>
      </c>
    </row>
    <row r="327">
      <c r="A327">
        <f>HYPERLINK("https://stackoverflow.com/q/56961193", "56961193")</f>
        <v/>
      </c>
      <c r="B327" t="n">
        <v>0.2130503144654088</v>
      </c>
    </row>
    <row r="328">
      <c r="A328">
        <f>HYPERLINK("https://stackoverflow.com/q/57034340", "57034340")</f>
        <v/>
      </c>
      <c r="B328" t="n">
        <v>0.1933479532163743</v>
      </c>
    </row>
    <row r="329">
      <c r="A329">
        <f>HYPERLINK("https://stackoverflow.com/q/57040864", "57040864")</f>
        <v/>
      </c>
      <c r="B329" t="n">
        <v>0.2851654846335698</v>
      </c>
    </row>
    <row r="330">
      <c r="A330">
        <f>HYPERLINK("https://stackoverflow.com/q/57085012", "57085012")</f>
        <v/>
      </c>
      <c r="B330" t="n">
        <v>0.1840277777777778</v>
      </c>
    </row>
    <row r="331">
      <c r="A331">
        <f>HYPERLINK("https://stackoverflow.com/q/57129117", "57129117")</f>
        <v/>
      </c>
      <c r="B331" t="n">
        <v>0.1566840277777778</v>
      </c>
    </row>
    <row r="332">
      <c r="A332">
        <f>HYPERLINK("https://stackoverflow.com/q/57139722", "57139722")</f>
        <v/>
      </c>
      <c r="B332" t="n">
        <v>0.219558599695586</v>
      </c>
    </row>
    <row r="333">
      <c r="A333">
        <f>HYPERLINK("https://stackoverflow.com/q/57167951", "57167951")</f>
        <v/>
      </c>
      <c r="B333" t="n">
        <v>0.1910660660660661</v>
      </c>
    </row>
    <row r="334">
      <c r="A334">
        <f>HYPERLINK("https://stackoverflow.com/q/57169785", "57169785")</f>
        <v/>
      </c>
      <c r="B334" t="n">
        <v>0.2159090909090909</v>
      </c>
    </row>
    <row r="335">
      <c r="A335">
        <f>HYPERLINK("https://stackoverflow.com/q/57193206", "57193206")</f>
        <v/>
      </c>
      <c r="B335" t="n">
        <v>0.2283549783549783</v>
      </c>
    </row>
    <row r="336">
      <c r="A336">
        <f>HYPERLINK("https://stackoverflow.com/q/57193594", "57193594")</f>
        <v/>
      </c>
      <c r="B336" t="n">
        <v>0.3085016835016834</v>
      </c>
    </row>
    <row r="337">
      <c r="A337">
        <f>HYPERLINK("https://stackoverflow.com/q/57205735", "57205735")</f>
        <v/>
      </c>
      <c r="B337" t="n">
        <v>0.1864583333333334</v>
      </c>
    </row>
    <row r="338">
      <c r="A338">
        <f>HYPERLINK("https://stackoverflow.com/q/57218185", "57218185")</f>
        <v/>
      </c>
      <c r="B338" t="n">
        <v>0.255711318795431</v>
      </c>
    </row>
    <row r="339">
      <c r="A339">
        <f>HYPERLINK("https://stackoverflow.com/q/57271657", "57271657")</f>
        <v/>
      </c>
      <c r="B339" t="n">
        <v>0.2653949129852745</v>
      </c>
    </row>
    <row r="340">
      <c r="A340">
        <f>HYPERLINK("https://stackoverflow.com/q/57297387", "57297387")</f>
        <v/>
      </c>
      <c r="B340" t="n">
        <v>0.2455065359477124</v>
      </c>
    </row>
    <row r="341">
      <c r="A341">
        <f>HYPERLINK("https://stackoverflow.com/q/57304116", "57304116")</f>
        <v/>
      </c>
      <c r="B341" t="n">
        <v>0.2618563685636857</v>
      </c>
    </row>
    <row r="342">
      <c r="A342">
        <f>HYPERLINK("https://stackoverflow.com/q/57314923", "57314923")</f>
        <v/>
      </c>
      <c r="B342" t="n">
        <v>0.2175213675213675</v>
      </c>
    </row>
    <row r="343">
      <c r="A343">
        <f>HYPERLINK("https://stackoverflow.com/q/57428689", "57428689")</f>
        <v/>
      </c>
      <c r="B343" t="n">
        <v>0.2126666666666667</v>
      </c>
    </row>
    <row r="344">
      <c r="A344">
        <f>HYPERLINK("https://stackoverflow.com/q/57466993", "57466993")</f>
        <v/>
      </c>
      <c r="B344" t="n">
        <v>0.1750440917107584</v>
      </c>
    </row>
    <row r="345">
      <c r="A345">
        <f>HYPERLINK("https://stackoverflow.com/q/57477390", "57477390")</f>
        <v/>
      </c>
      <c r="B345" t="n">
        <v>0.3638888888888889</v>
      </c>
    </row>
    <row r="346">
      <c r="A346">
        <f>HYPERLINK("https://stackoverflow.com/q/57647663", "57647663")</f>
        <v/>
      </c>
      <c r="B346" t="n">
        <v>0.1811111111111111</v>
      </c>
    </row>
    <row r="347">
      <c r="A347">
        <f>HYPERLINK("https://stackoverflow.com/q/57795677", "57795677")</f>
        <v/>
      </c>
      <c r="B347" t="n">
        <v>0.1680790960451977</v>
      </c>
    </row>
    <row r="348">
      <c r="A348">
        <f>HYPERLINK("https://stackoverflow.com/q/57806521", "57806521")</f>
        <v/>
      </c>
      <c r="B348" t="n">
        <v>0.2211399711399711</v>
      </c>
    </row>
    <row r="349">
      <c r="A349">
        <f>HYPERLINK("https://stackoverflow.com/q/57814318", "57814318")</f>
        <v/>
      </c>
      <c r="B349" t="n">
        <v>0.2107407407407408</v>
      </c>
    </row>
    <row r="350">
      <c r="A350">
        <f>HYPERLINK("https://stackoverflow.com/q/57861623", "57861623")</f>
        <v/>
      </c>
      <c r="B350" t="n">
        <v>0.2488615664845173</v>
      </c>
    </row>
    <row r="351">
      <c r="A351">
        <f>HYPERLINK("https://stackoverflow.com/q/57873246", "57873246")</f>
        <v/>
      </c>
      <c r="B351" t="n">
        <v>0.2298387096774193</v>
      </c>
    </row>
    <row r="352">
      <c r="A352">
        <f>HYPERLINK("https://stackoverflow.com/q/57900028", "57900028")</f>
        <v/>
      </c>
      <c r="B352" t="n">
        <v>0.2036111111111111</v>
      </c>
    </row>
    <row r="353">
      <c r="A353">
        <f>HYPERLINK("https://stackoverflow.com/q/57928329", "57928329")</f>
        <v/>
      </c>
      <c r="B353" t="n">
        <v>0.1936834094368341</v>
      </c>
    </row>
    <row r="354">
      <c r="A354">
        <f>HYPERLINK("https://stackoverflow.com/q/57941287", "57941287")</f>
        <v/>
      </c>
      <c r="B354" t="n">
        <v>0.1856481481481482</v>
      </c>
    </row>
    <row r="355">
      <c r="A355">
        <f>HYPERLINK("https://stackoverflow.com/q/57963215", "57963215")</f>
        <v/>
      </c>
      <c r="B355" t="n">
        <v>0.2109375</v>
      </c>
    </row>
    <row r="356">
      <c r="A356">
        <f>HYPERLINK("https://stackoverflow.com/q/58020564", "58020564")</f>
        <v/>
      </c>
      <c r="B356" t="n">
        <v>0.210093896713615</v>
      </c>
    </row>
    <row r="357">
      <c r="A357">
        <f>HYPERLINK("https://stackoverflow.com/q/58032332", "58032332")</f>
        <v/>
      </c>
      <c r="B357" t="n">
        <v>0.2292884990253412</v>
      </c>
    </row>
    <row r="358">
      <c r="A358">
        <f>HYPERLINK("https://stackoverflow.com/q/58039038", "58039038")</f>
        <v/>
      </c>
      <c r="B358" t="n">
        <v>0.251984126984127</v>
      </c>
    </row>
    <row r="359">
      <c r="A359">
        <f>HYPERLINK("https://stackoverflow.com/q/58058193", "58058193")</f>
        <v/>
      </c>
      <c r="B359" t="n">
        <v>0.2580906148867314</v>
      </c>
    </row>
    <row r="360">
      <c r="A360">
        <f>HYPERLINK("https://stackoverflow.com/q/58163017", "58163017")</f>
        <v/>
      </c>
      <c r="B360" t="n">
        <v>0.1754185692541857</v>
      </c>
    </row>
    <row r="361">
      <c r="A361">
        <f>HYPERLINK("https://stackoverflow.com/q/58207245", "58207245")</f>
        <v/>
      </c>
      <c r="B361" t="n">
        <v>0.1888185654008439</v>
      </c>
    </row>
    <row r="362">
      <c r="A362">
        <f>HYPERLINK("https://stackoverflow.com/q/58227669", "58227669")</f>
        <v/>
      </c>
      <c r="B362" t="n">
        <v>0.2126543209876543</v>
      </c>
    </row>
    <row r="363">
      <c r="A363">
        <f>HYPERLINK("https://stackoverflow.com/q/58289560", "58289560")</f>
        <v/>
      </c>
      <c r="B363" t="n">
        <v>0.2787356321839081</v>
      </c>
    </row>
    <row r="364">
      <c r="A364">
        <f>HYPERLINK("https://stackoverflow.com/q/58325798", "58325798")</f>
        <v/>
      </c>
      <c r="B364" t="n">
        <v>0.3071992110453649</v>
      </c>
    </row>
    <row r="365">
      <c r="A365">
        <f>HYPERLINK("https://stackoverflow.com/q/58328684", "58328684")</f>
        <v/>
      </c>
      <c r="B365" t="n">
        <v>0.252290950744559</v>
      </c>
    </row>
    <row r="366">
      <c r="A366">
        <f>HYPERLINK("https://stackoverflow.com/q/58339319", "58339319")</f>
        <v/>
      </c>
      <c r="B366" t="n">
        <v>0.2123538011695906</v>
      </c>
    </row>
    <row r="367">
      <c r="A367">
        <f>HYPERLINK("https://stackoverflow.com/q/58360160", "58360160")</f>
        <v/>
      </c>
      <c r="B367" t="n">
        <v>0.181924882629108</v>
      </c>
    </row>
    <row r="368">
      <c r="A368">
        <f>HYPERLINK("https://stackoverflow.com/q/58376301", "58376301")</f>
        <v/>
      </c>
      <c r="B368" t="n">
        <v>0.2033333333333333</v>
      </c>
    </row>
    <row r="369">
      <c r="A369">
        <f>HYPERLINK("https://stackoverflow.com/q/58416987", "58416987")</f>
        <v/>
      </c>
      <c r="B369" t="n">
        <v>0.2520424836601307</v>
      </c>
    </row>
    <row r="370">
      <c r="A370">
        <f>HYPERLINK("https://stackoverflow.com/q/58429974", "58429974")</f>
        <v/>
      </c>
      <c r="B370" t="n">
        <v>0.2378234398782344</v>
      </c>
    </row>
    <row r="371">
      <c r="A371">
        <f>HYPERLINK("https://stackoverflow.com/q/58432441", "58432441")</f>
        <v/>
      </c>
      <c r="B371" t="n">
        <v>0.2311218985976267</v>
      </c>
    </row>
    <row r="372">
      <c r="A372">
        <f>HYPERLINK("https://stackoverflow.com/q/58435535", "58435535")</f>
        <v/>
      </c>
      <c r="B372" t="n">
        <v>0.21415770609319</v>
      </c>
    </row>
    <row r="373">
      <c r="A373">
        <f>HYPERLINK("https://stackoverflow.com/q/58452561", "58452561")</f>
        <v/>
      </c>
      <c r="B373" t="n">
        <v>0.2321673525377229</v>
      </c>
    </row>
    <row r="374">
      <c r="A374">
        <f>HYPERLINK("https://stackoverflow.com/q/58470460", "58470460")</f>
        <v/>
      </c>
      <c r="B374" t="n">
        <v>0.2132237871674491</v>
      </c>
    </row>
    <row r="375">
      <c r="A375">
        <f>HYPERLINK("https://stackoverflow.com/q/58481700", "58481700")</f>
        <v/>
      </c>
      <c r="B375" t="n">
        <v>0.2072916666666667</v>
      </c>
    </row>
    <row r="376">
      <c r="A376">
        <f>HYPERLINK("https://stackoverflow.com/q/58488121", "58488121")</f>
        <v/>
      </c>
      <c r="B376" t="n">
        <v>0.3343698175787728</v>
      </c>
    </row>
    <row r="377">
      <c r="A377">
        <f>HYPERLINK("https://stackoverflow.com/q/58492310", "58492310")</f>
        <v/>
      </c>
      <c r="B377" t="n">
        <v>0.1650326797385621</v>
      </c>
    </row>
    <row r="378">
      <c r="A378">
        <f>HYPERLINK("https://stackoverflow.com/q/58596586", "58596586")</f>
        <v/>
      </c>
      <c r="B378" t="n">
        <v>0.1623263888888889</v>
      </c>
    </row>
    <row r="379">
      <c r="A379">
        <f>HYPERLINK("https://stackoverflow.com/q/58613452", "58613452")</f>
        <v/>
      </c>
      <c r="B379" t="n">
        <v>0.2225877192982456</v>
      </c>
    </row>
    <row r="380">
      <c r="A380">
        <f>HYPERLINK("https://stackoverflow.com/q/58626811", "58626811")</f>
        <v/>
      </c>
      <c r="B380" t="n">
        <v>0.3164767331433998</v>
      </c>
    </row>
    <row r="381">
      <c r="A381">
        <f>HYPERLINK("https://stackoverflow.com/q/58696023", "58696023")</f>
        <v/>
      </c>
      <c r="B381" t="n">
        <v>0.2897553516819572</v>
      </c>
    </row>
    <row r="382">
      <c r="A382">
        <f>HYPERLINK("https://stackoverflow.com/q/58730516", "58730516")</f>
        <v/>
      </c>
      <c r="B382" t="n">
        <v>0.3278356481481481</v>
      </c>
    </row>
    <row r="383">
      <c r="A383">
        <f>HYPERLINK("https://stackoverflow.com/q/58730563", "58730563")</f>
        <v/>
      </c>
      <c r="B383" t="n">
        <v>0.3553639846743295</v>
      </c>
    </row>
    <row r="384">
      <c r="A384">
        <f>HYPERLINK("https://stackoverflow.com/q/58742822", "58742822")</f>
        <v/>
      </c>
      <c r="B384" t="n">
        <v>0.3132183908045977</v>
      </c>
    </row>
    <row r="385">
      <c r="A385">
        <f>HYPERLINK("https://stackoverflow.com/q/58746612", "58746612")</f>
        <v/>
      </c>
      <c r="B385" t="n">
        <v>0.2448412698412698</v>
      </c>
    </row>
    <row r="386">
      <c r="A386">
        <f>HYPERLINK("https://stackoverflow.com/q/58748928", "58748928")</f>
        <v/>
      </c>
      <c r="B386" t="n">
        <v>0.1736111111111111</v>
      </c>
    </row>
    <row r="387">
      <c r="A387">
        <f>HYPERLINK("https://stackoverflow.com/q/58790918", "58790918")</f>
        <v/>
      </c>
      <c r="B387" t="n">
        <v>0.3259803921568628</v>
      </c>
    </row>
    <row r="388">
      <c r="A388">
        <f>HYPERLINK("https://stackoverflow.com/q/58796302", "58796302")</f>
        <v/>
      </c>
      <c r="B388" t="n">
        <v>0.2812899106002554</v>
      </c>
    </row>
    <row r="389">
      <c r="A389">
        <f>HYPERLINK("https://stackoverflow.com/q/58812003", "58812003")</f>
        <v/>
      </c>
      <c r="B389" t="n">
        <v>0.1957070707070707</v>
      </c>
    </row>
    <row r="390">
      <c r="A390">
        <f>HYPERLINK("https://stackoverflow.com/q/58846662", "58846662")</f>
        <v/>
      </c>
      <c r="B390" t="n">
        <v>0.3357605177993528</v>
      </c>
    </row>
    <row r="391">
      <c r="A391">
        <f>HYPERLINK("https://stackoverflow.com/q/58867261", "58867261")</f>
        <v/>
      </c>
      <c r="B391" t="n">
        <v>0.2246031746031746</v>
      </c>
    </row>
    <row r="392">
      <c r="A392">
        <f>HYPERLINK("https://stackoverflow.com/q/58874315", "58874315")</f>
        <v/>
      </c>
      <c r="B392" t="n">
        <v>0.2359259259259259</v>
      </c>
    </row>
    <row r="393">
      <c r="A393">
        <f>HYPERLINK("https://stackoverflow.com/q/58904486", "58904486")</f>
        <v/>
      </c>
      <c r="B393" t="n">
        <v>0.240836197021764</v>
      </c>
    </row>
    <row r="394">
      <c r="A394">
        <f>HYPERLINK("https://stackoverflow.com/q/58941104", "58941104")</f>
        <v/>
      </c>
      <c r="B394" t="n">
        <v>0.283764367816092</v>
      </c>
    </row>
    <row r="395">
      <c r="A395">
        <f>HYPERLINK("https://stackoverflow.com/q/58952758", "58952758")</f>
        <v/>
      </c>
      <c r="B395" t="n">
        <v>0.2111823361823362</v>
      </c>
    </row>
    <row r="396">
      <c r="A396">
        <f>HYPERLINK("https://stackoverflow.com/q/59018968", "59018968")</f>
        <v/>
      </c>
      <c r="B396" t="n">
        <v>0.1678082191780822</v>
      </c>
    </row>
    <row r="397">
      <c r="A397">
        <f>HYPERLINK("https://stackoverflow.com/q/59110327", "59110327")</f>
        <v/>
      </c>
      <c r="B397" t="n">
        <v>0.2806186868686869</v>
      </c>
    </row>
    <row r="398">
      <c r="A398">
        <f>HYPERLINK("https://stackoverflow.com/q/59182574", "59182574")</f>
        <v/>
      </c>
      <c r="B398" t="n">
        <v>0.247577519379845</v>
      </c>
    </row>
    <row r="399">
      <c r="A399">
        <f>HYPERLINK("https://stackoverflow.com/q/59212588", "59212588")</f>
        <v/>
      </c>
      <c r="B399" t="n">
        <v>0.3002283105022831</v>
      </c>
    </row>
    <row r="400">
      <c r="A400">
        <f>HYPERLINK("https://stackoverflow.com/q/59231120", "59231120")</f>
        <v/>
      </c>
      <c r="B400" t="n">
        <v>0.2792553191489361</v>
      </c>
    </row>
    <row r="401">
      <c r="A401">
        <f>HYPERLINK("https://stackoverflow.com/q/59236705", "59236705")</f>
        <v/>
      </c>
      <c r="B401" t="n">
        <v>0.1858974358974359</v>
      </c>
    </row>
    <row r="402">
      <c r="A402">
        <f>HYPERLINK("https://stackoverflow.com/q/59271914", "59271914")</f>
        <v/>
      </c>
      <c r="B402" t="n">
        <v>0.2147932816537468</v>
      </c>
    </row>
    <row r="403">
      <c r="A403">
        <f>HYPERLINK("https://stackoverflow.com/q/59305155", "59305155")</f>
        <v/>
      </c>
      <c r="B403" t="n">
        <v>0.1716757741347905</v>
      </c>
    </row>
    <row r="404">
      <c r="A404">
        <f>HYPERLINK("https://stackoverflow.com/q/59349005", "59349005")</f>
        <v/>
      </c>
      <c r="B404" t="n">
        <v>0.2780092592592592</v>
      </c>
    </row>
    <row r="405">
      <c r="A405">
        <f>HYPERLINK("https://stackoverflow.com/q/59352243", "59352243")</f>
        <v/>
      </c>
      <c r="B405" t="n">
        <v>0.1855281207133059</v>
      </c>
    </row>
    <row r="406">
      <c r="A406">
        <f>HYPERLINK("https://stackoverflow.com/q/59368840", "59368840")</f>
        <v/>
      </c>
      <c r="B406" t="n">
        <v>0.1781746031746032</v>
      </c>
    </row>
    <row r="407">
      <c r="A407">
        <f>HYPERLINK("https://stackoverflow.com/q/59371835", "59371835")</f>
        <v/>
      </c>
      <c r="B407" t="n">
        <v>0.2166666666666667</v>
      </c>
    </row>
    <row r="408">
      <c r="A408">
        <f>HYPERLINK("https://stackoverflow.com/q/59389533", "59389533")</f>
        <v/>
      </c>
      <c r="B408" t="n">
        <v>0.2137096774193548</v>
      </c>
    </row>
    <row r="409">
      <c r="A409">
        <f>HYPERLINK("https://stackoverflow.com/q/59406878", "59406878")</f>
        <v/>
      </c>
      <c r="B409" t="n">
        <v>0.2083333333333333</v>
      </c>
    </row>
    <row r="410">
      <c r="A410">
        <f>HYPERLINK("https://stackoverflow.com/q/59419349", "59419349")</f>
        <v/>
      </c>
      <c r="B410" t="n">
        <v>0.3230820105820106</v>
      </c>
    </row>
    <row r="411">
      <c r="A411">
        <f>HYPERLINK("https://stackoverflow.com/q/59438778", "59438778")</f>
        <v/>
      </c>
      <c r="B411" t="n">
        <v>0.257936507936508</v>
      </c>
    </row>
    <row r="412">
      <c r="A412">
        <f>HYPERLINK("https://stackoverflow.com/q/59442097", "59442097")</f>
        <v/>
      </c>
      <c r="B412" t="n">
        <v>0.1831140350877193</v>
      </c>
    </row>
    <row r="413">
      <c r="A413">
        <f>HYPERLINK("https://stackoverflow.com/q/59453712", "59453712")</f>
        <v/>
      </c>
      <c r="B413" t="n">
        <v>0.3089506172839506</v>
      </c>
    </row>
    <row r="414">
      <c r="A414">
        <f>HYPERLINK("https://stackoverflow.com/q/59464598", "59464598")</f>
        <v/>
      </c>
      <c r="B414" t="n">
        <v>0.1829501915708812</v>
      </c>
    </row>
    <row r="415">
      <c r="A415">
        <f>HYPERLINK("https://stackoverflow.com/q/59510871", "59510871")</f>
        <v/>
      </c>
      <c r="B415" t="n">
        <v>0.2066326530612245</v>
      </c>
    </row>
    <row r="416">
      <c r="A416">
        <f>HYPERLINK("https://stackoverflow.com/q/59533959", "59533959")</f>
        <v/>
      </c>
      <c r="B416" t="n">
        <v>0.3263125763125763</v>
      </c>
    </row>
    <row r="417">
      <c r="A417">
        <f>HYPERLINK("https://stackoverflow.com/q/59615918", "59615918")</f>
        <v/>
      </c>
      <c r="B417" t="n">
        <v>0.2007575757575757</v>
      </c>
    </row>
    <row r="418">
      <c r="A418">
        <f>HYPERLINK("https://stackoverflow.com/q/59648614", "59648614")</f>
        <v/>
      </c>
      <c r="B418" t="n">
        <v>0.1646537842190016</v>
      </c>
    </row>
    <row r="419">
      <c r="A419">
        <f>HYPERLINK("https://stackoverflow.com/q/59719707", "59719707")</f>
        <v/>
      </c>
      <c r="B419" t="n">
        <v>0.233641975308642</v>
      </c>
    </row>
    <row r="420">
      <c r="A420">
        <f>HYPERLINK("https://stackoverflow.com/q/59730158", "59730158")</f>
        <v/>
      </c>
      <c r="B420" t="n">
        <v>0.2133680555555556</v>
      </c>
    </row>
    <row r="421">
      <c r="A421">
        <f>HYPERLINK("https://stackoverflow.com/q/59730597", "59730597")</f>
        <v/>
      </c>
      <c r="B421" t="n">
        <v>0.2051478083588175</v>
      </c>
    </row>
    <row r="422">
      <c r="A422">
        <f>HYPERLINK("https://stackoverflow.com/q/59854316", "59854316")</f>
        <v/>
      </c>
      <c r="B422" t="n">
        <v>0.2803030303030303</v>
      </c>
    </row>
    <row r="423">
      <c r="A423">
        <f>HYPERLINK("https://stackoverflow.com/q/59857501", "59857501")</f>
        <v/>
      </c>
      <c r="B423" t="n">
        <v>0.1918803418803419</v>
      </c>
    </row>
    <row r="424">
      <c r="A424">
        <f>HYPERLINK("https://stackoverflow.com/q/59861969", "59861969")</f>
        <v/>
      </c>
      <c r="B424" t="n">
        <v>0.1813492063492063</v>
      </c>
    </row>
    <row r="425">
      <c r="A425">
        <f>HYPERLINK("https://stackoverflow.com/q/59865791", "59865791")</f>
        <v/>
      </c>
      <c r="B425" t="n">
        <v>0.1810344827586207</v>
      </c>
    </row>
    <row r="426">
      <c r="A426">
        <f>HYPERLINK("https://stackoverflow.com/q/59869329", "59869329")</f>
        <v/>
      </c>
      <c r="B426" t="n">
        <v>0.1952991452991453</v>
      </c>
    </row>
    <row r="427">
      <c r="A427">
        <f>HYPERLINK("https://stackoverflow.com/q/59869618", "59869618")</f>
        <v/>
      </c>
      <c r="B427" t="n">
        <v>0.1953193350831146</v>
      </c>
    </row>
    <row r="428">
      <c r="A428">
        <f>HYPERLINK("https://stackoverflow.com/q/59880781", "59880781")</f>
        <v/>
      </c>
      <c r="B428" t="n">
        <v>0.233047385620915</v>
      </c>
    </row>
    <row r="429">
      <c r="A429">
        <f>HYPERLINK("https://stackoverflow.com/q/60084638", "60084638")</f>
        <v/>
      </c>
      <c r="B429" t="n">
        <v>0.27319309600863</v>
      </c>
    </row>
    <row r="430">
      <c r="A430">
        <f>HYPERLINK("https://stackoverflow.com/q/60176349", "60176349")</f>
        <v/>
      </c>
      <c r="B430" t="n">
        <v>0.1678403755868545</v>
      </c>
    </row>
    <row r="431">
      <c r="A431">
        <f>HYPERLINK("https://stackoverflow.com/q/60181728", "60181728")</f>
        <v/>
      </c>
      <c r="B431" t="n">
        <v>0.1961028192371476</v>
      </c>
    </row>
    <row r="432">
      <c r="A432">
        <f>HYPERLINK("https://stackoverflow.com/q/60325363", "60325363")</f>
        <v/>
      </c>
      <c r="B432" t="n">
        <v>0.2291666666666667</v>
      </c>
    </row>
    <row r="433">
      <c r="A433">
        <f>HYPERLINK("https://stackoverflow.com/q/60445843", "60445843")</f>
        <v/>
      </c>
      <c r="B433" t="n">
        <v>0.255711318795431</v>
      </c>
    </row>
    <row r="434">
      <c r="A434">
        <f>HYPERLINK("https://stackoverflow.com/q/60496009", "60496009")</f>
        <v/>
      </c>
      <c r="B434" t="n">
        <v>0.2246732026143791</v>
      </c>
    </row>
    <row r="435">
      <c r="A435">
        <f>HYPERLINK("https://stackoverflow.com/q/60556126", "60556126")</f>
        <v/>
      </c>
      <c r="B435" t="n">
        <v>0.1645936981757877</v>
      </c>
    </row>
    <row r="436">
      <c r="A436">
        <f>HYPERLINK("https://stackoverflow.com/q/60589214", "60589214")</f>
        <v/>
      </c>
      <c r="B436" t="n">
        <v>0.2306584362139918</v>
      </c>
    </row>
    <row r="437">
      <c r="A437">
        <f>HYPERLINK("https://stackoverflow.com/q/60595868", "60595868")</f>
        <v/>
      </c>
      <c r="B437" t="n">
        <v>0.2135241301907969</v>
      </c>
    </row>
    <row r="438">
      <c r="A438">
        <f>HYPERLINK("https://stackoverflow.com/q/60716376", "60716376")</f>
        <v/>
      </c>
      <c r="B438" t="n">
        <v>0.2173202614379085</v>
      </c>
    </row>
    <row r="439">
      <c r="A439">
        <f>HYPERLINK("https://stackoverflow.com/q/60827803", "60827803")</f>
        <v/>
      </c>
      <c r="B439" t="n">
        <v>0.2135885885885886</v>
      </c>
    </row>
    <row r="440">
      <c r="A440">
        <f>HYPERLINK("https://stackoverflow.com/q/61019105", "61019105")</f>
        <v/>
      </c>
      <c r="B440" t="n">
        <v>0.4532472613458529</v>
      </c>
    </row>
    <row r="441">
      <c r="A441">
        <f>HYPERLINK("https://stackoverflow.com/q/61088814", "61088814")</f>
        <v/>
      </c>
      <c r="B441" t="n">
        <v>0.2052669552669553</v>
      </c>
    </row>
    <row r="442">
      <c r="A442">
        <f>HYPERLINK("https://stackoverflow.com/q/61093844", "61093844")</f>
        <v/>
      </c>
      <c r="B442" t="n">
        <v>0.2559523809523809</v>
      </c>
    </row>
    <row r="443">
      <c r="A443">
        <f>HYPERLINK("https://stackoverflow.com/q/61204978", "61204978")</f>
        <v/>
      </c>
      <c r="B443" t="n">
        <v>0.1586700336700337</v>
      </c>
    </row>
    <row r="444">
      <c r="A444">
        <f>HYPERLINK("https://stackoverflow.com/q/61207759", "61207759")</f>
        <v/>
      </c>
      <c r="B444" t="n">
        <v>0.1620370370370371</v>
      </c>
    </row>
    <row r="445">
      <c r="A445">
        <f>HYPERLINK("https://stackoverflow.com/q/61325505", "61325505")</f>
        <v/>
      </c>
      <c r="B445" t="n">
        <v>0.1771885521885522</v>
      </c>
    </row>
    <row r="446">
      <c r="A446">
        <f>HYPERLINK("https://stackoverflow.com/q/61452616", "61452616")</f>
        <v/>
      </c>
      <c r="B446" t="n">
        <v>0.1888185654008439</v>
      </c>
    </row>
    <row r="447">
      <c r="A447">
        <f>HYPERLINK("https://stackoverflow.com/q/61491488", "61491488")</f>
        <v/>
      </c>
      <c r="B447" t="n">
        <v>0.1698717948717949</v>
      </c>
    </row>
    <row r="448">
      <c r="A448">
        <f>HYPERLINK("https://stackoverflow.com/q/61505590", "61505590")</f>
        <v/>
      </c>
      <c r="B448" t="n">
        <v>0.1731824417009602</v>
      </c>
    </row>
    <row r="449">
      <c r="A449">
        <f>HYPERLINK("https://stackoverflow.com/q/61509495", "61509495")</f>
        <v/>
      </c>
      <c r="B449" t="n">
        <v>0.1906288156288156</v>
      </c>
    </row>
    <row r="450">
      <c r="A450">
        <f>HYPERLINK("https://stackoverflow.com/q/61597162", "61597162")</f>
        <v/>
      </c>
      <c r="B450" t="n">
        <v>0.2975475475475475</v>
      </c>
    </row>
    <row r="451">
      <c r="A451">
        <f>HYPERLINK("https://stackoverflow.com/q/61604943", "61604943")</f>
        <v/>
      </c>
      <c r="B451" t="n">
        <v>0.1860380116959064</v>
      </c>
    </row>
    <row r="452">
      <c r="A452">
        <f>HYPERLINK("https://stackoverflow.com/q/61674307", "61674307")</f>
        <v/>
      </c>
      <c r="B452" t="n">
        <v>0.2064636752136752</v>
      </c>
    </row>
    <row r="453">
      <c r="A453">
        <f>HYPERLINK("https://stackoverflow.com/q/61689176", "61689176")</f>
        <v/>
      </c>
      <c r="B453" t="n">
        <v>0.1671296296296296</v>
      </c>
    </row>
    <row r="454">
      <c r="A454">
        <f>HYPERLINK("https://stackoverflow.com/q/61731925", "61731925")</f>
        <v/>
      </c>
      <c r="B454" t="n">
        <v>0.3058127572016461</v>
      </c>
    </row>
    <row r="455">
      <c r="A455">
        <f>HYPERLINK("https://stackoverflow.com/q/61734680", "61734680")</f>
        <v/>
      </c>
      <c r="B455" t="n">
        <v>0.1798433048433049</v>
      </c>
    </row>
    <row r="456">
      <c r="A456">
        <f>HYPERLINK("https://stackoverflow.com/q/61749474", "61749474")</f>
        <v/>
      </c>
      <c r="B456" t="n">
        <v>0.2972222222222222</v>
      </c>
    </row>
    <row r="457">
      <c r="A457">
        <f>HYPERLINK("https://stackoverflow.com/q/61798937", "61798937")</f>
        <v/>
      </c>
      <c r="B457" t="n">
        <v>0.2086805555555556</v>
      </c>
    </row>
    <row r="458">
      <c r="A458">
        <f>HYPERLINK("https://stackoverflow.com/q/61838119", "61838119")</f>
        <v/>
      </c>
      <c r="B458" t="n">
        <v>0.2766203703703703</v>
      </c>
    </row>
    <row r="459">
      <c r="A459">
        <f>HYPERLINK("https://stackoverflow.com/q/61845738", "61845738")</f>
        <v/>
      </c>
      <c r="B459" t="n">
        <v>0.1884615384615385</v>
      </c>
    </row>
    <row r="460">
      <c r="A460">
        <f>HYPERLINK("https://stackoverflow.com/q/61947363", "61947363")</f>
        <v/>
      </c>
      <c r="B460" t="n">
        <v>0.1913145539906103</v>
      </c>
    </row>
    <row r="461">
      <c r="A461">
        <f>HYPERLINK("https://stackoverflow.com/q/62014768", "62014768")</f>
        <v/>
      </c>
      <c r="B461" t="n">
        <v>0.2774725274725275</v>
      </c>
    </row>
    <row r="462">
      <c r="A462">
        <f>HYPERLINK("https://stackoverflow.com/q/62080130", "62080130")</f>
        <v/>
      </c>
      <c r="B462" t="n">
        <v>0.3015432098765433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2020-12-18T10:46:19Z</dcterms:created>
  <dcterms:modified xsi:type="dcterms:W3CDTF">2020-12-18T10:46:19Z</dcterms:modified>
</cp:coreProperties>
</file>