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HYPERLINK("https://stackoverflow.com/q/7383641", "7383641")</f>
        <v/>
      </c>
      <c r="B2" t="n">
        <v>0.2588141025641025</v>
      </c>
    </row>
    <row r="3">
      <c r="A3">
        <f>HYPERLINK("https://stackoverflow.com/q/8040701", "8040701")</f>
        <v/>
      </c>
      <c r="B3" t="n">
        <v>0.2108695652173913</v>
      </c>
    </row>
    <row r="4">
      <c r="A4">
        <f>HYPERLINK("https://stackoverflow.com/q/8430681", "8430681")</f>
        <v/>
      </c>
      <c r="B4" t="n">
        <v>0.1757028112449799</v>
      </c>
    </row>
    <row r="5">
      <c r="A5">
        <f>HYPERLINK("https://stackoverflow.com/q/10586848", "10586848")</f>
        <v/>
      </c>
      <c r="B5" t="n">
        <v>0.2035907859078591</v>
      </c>
    </row>
    <row r="6">
      <c r="A6">
        <f>HYPERLINK("https://stackoverflow.com/q/10923870", "10923870")</f>
        <v/>
      </c>
      <c r="B6" t="n">
        <v>0.1750269687162891</v>
      </c>
    </row>
    <row r="7">
      <c r="A7">
        <f>HYPERLINK("https://stackoverflow.com/q/11316689", "11316689")</f>
        <v/>
      </c>
      <c r="B7" t="n">
        <v>0.1900406504065041</v>
      </c>
    </row>
    <row r="8">
      <c r="A8">
        <f>HYPERLINK("https://stackoverflow.com/q/13056153", "13056153")</f>
        <v/>
      </c>
      <c r="B8" t="n">
        <v>0.1957831325301204</v>
      </c>
    </row>
    <row r="9">
      <c r="A9">
        <f>HYPERLINK("https://stackoverflow.com/q/13767870", "13767870")</f>
        <v/>
      </c>
      <c r="B9" t="n">
        <v>0.2159391534391534</v>
      </c>
    </row>
    <row r="10">
      <c r="A10">
        <f>HYPERLINK("https://stackoverflow.com/q/13929746", "13929746")</f>
        <v/>
      </c>
      <c r="B10" t="n">
        <v>0.2667042042042042</v>
      </c>
    </row>
    <row r="11">
      <c r="A11">
        <f>HYPERLINK("https://stackoverflow.com/q/15580847", "15580847")</f>
        <v/>
      </c>
      <c r="B11" t="n">
        <v>0.1934434434434434</v>
      </c>
    </row>
    <row r="12">
      <c r="A12">
        <f>HYPERLINK("https://stackoverflow.com/q/16437979", "16437979")</f>
        <v/>
      </c>
      <c r="B12" t="n">
        <v>0.2276475694444444</v>
      </c>
    </row>
    <row r="13">
      <c r="A13">
        <f>HYPERLINK("https://stackoverflow.com/q/16617053", "16617053")</f>
        <v/>
      </c>
      <c r="B13" t="n">
        <v>0.1375</v>
      </c>
    </row>
    <row r="14">
      <c r="A14">
        <f>HYPERLINK("https://stackoverflow.com/q/17758355", "17758355")</f>
        <v/>
      </c>
      <c r="B14" t="n">
        <v>0.2018900343642612</v>
      </c>
    </row>
    <row r="15">
      <c r="A15">
        <f>HYPERLINK("https://stackoverflow.com/q/17934697", "17934697")</f>
        <v/>
      </c>
      <c r="B15" t="n">
        <v>0.2349773242630386</v>
      </c>
    </row>
    <row r="16">
      <c r="A16">
        <f>HYPERLINK("https://stackoverflow.com/q/18440385", "18440385")</f>
        <v/>
      </c>
      <c r="B16" t="n">
        <v>0.2378472222222222</v>
      </c>
    </row>
    <row r="17">
      <c r="A17">
        <f>HYPERLINK("https://stackoverflow.com/q/18933749", "18933749")</f>
        <v/>
      </c>
      <c r="B17" t="n">
        <v>0.1655405405405405</v>
      </c>
    </row>
    <row r="18">
      <c r="A18">
        <f>HYPERLINK("https://stackoverflow.com/q/19438872", "19438872")</f>
        <v/>
      </c>
      <c r="B18" t="n">
        <v>0.1840277777777778</v>
      </c>
    </row>
    <row r="19">
      <c r="A19">
        <f>HYPERLINK("https://stackoverflow.com/q/19796320", "19796320")</f>
        <v/>
      </c>
      <c r="B19" t="n">
        <v>0.2135885885885886</v>
      </c>
    </row>
    <row r="20">
      <c r="A20">
        <f>HYPERLINK("https://stackoverflow.com/q/19802076", "19802076")</f>
        <v/>
      </c>
      <c r="B20" t="n">
        <v>0.2761044176706827</v>
      </c>
    </row>
    <row r="21">
      <c r="A21">
        <f>HYPERLINK("https://stackoverflow.com/q/20287085", "20287085")</f>
        <v/>
      </c>
      <c r="B21" t="n">
        <v>0.3391666666666667</v>
      </c>
    </row>
    <row r="22">
      <c r="A22">
        <f>HYPERLINK("https://stackoverflow.com/q/20437820", "20437820")</f>
        <v/>
      </c>
      <c r="B22" t="n">
        <v>0.2091750841750842</v>
      </c>
    </row>
    <row r="23">
      <c r="A23">
        <f>HYPERLINK("https://stackoverflow.com/q/22562925", "22562925")</f>
        <v/>
      </c>
      <c r="B23" t="n">
        <v>0.1735209235209235</v>
      </c>
    </row>
    <row r="24">
      <c r="A24">
        <f>HYPERLINK("https://stackoverflow.com/q/22611025", "22611025")</f>
        <v/>
      </c>
      <c r="B24" t="n">
        <v>0.2708333333333333</v>
      </c>
    </row>
    <row r="25">
      <c r="A25">
        <f>HYPERLINK("https://stackoverflow.com/q/24764540", "24764540")</f>
        <v/>
      </c>
      <c r="B25" t="n">
        <v>0.192483660130719</v>
      </c>
    </row>
    <row r="26">
      <c r="A26">
        <f>HYPERLINK("https://stackoverflow.com/q/24808967", "24808967")</f>
        <v/>
      </c>
      <c r="B26" t="n">
        <v>0.2447530864197531</v>
      </c>
    </row>
    <row r="27">
      <c r="A27">
        <f>HYPERLINK("https://stackoverflow.com/q/24821180", "24821180")</f>
        <v/>
      </c>
      <c r="B27" t="n">
        <v>0.2595486111111111</v>
      </c>
    </row>
    <row r="28">
      <c r="A28">
        <f>HYPERLINK("https://stackoverflow.com/q/25801442", "25801442")</f>
        <v/>
      </c>
      <c r="B28" t="n">
        <v>0.214031339031339</v>
      </c>
    </row>
    <row r="29">
      <c r="A29">
        <f>HYPERLINK("https://stackoverflow.com/q/26226598", "26226598")</f>
        <v/>
      </c>
      <c r="B29" t="n">
        <v>0.5422619047619047</v>
      </c>
    </row>
    <row r="30">
      <c r="A30">
        <f>HYPERLINK("https://stackoverflow.com/q/26642065", "26642065")</f>
        <v/>
      </c>
      <c r="B30" t="n">
        <v>0.2751419302514193</v>
      </c>
    </row>
    <row r="31">
      <c r="A31">
        <f>HYPERLINK("https://stackoverflow.com/q/26779046", "26779046")</f>
        <v/>
      </c>
      <c r="B31" t="n">
        <v>0.2070413436692506</v>
      </c>
    </row>
    <row r="32">
      <c r="A32">
        <f>HYPERLINK("https://stackoverflow.com/q/27364108", "27364108")</f>
        <v/>
      </c>
      <c r="B32" t="n">
        <v>0.1721380471380471</v>
      </c>
    </row>
    <row r="33">
      <c r="A33">
        <f>HYPERLINK("https://stackoverflow.com/q/28393085", "28393085")</f>
        <v/>
      </c>
      <c r="B33" t="n">
        <v>0.1653225806451613</v>
      </c>
    </row>
    <row r="34">
      <c r="A34">
        <f>HYPERLINK("https://stackoverflow.com/q/29060765", "29060765")</f>
        <v/>
      </c>
      <c r="B34" t="n">
        <v>0.204656862745098</v>
      </c>
    </row>
    <row r="35">
      <c r="A35">
        <f>HYPERLINK("https://stackoverflow.com/q/29308113", "29308113")</f>
        <v/>
      </c>
      <c r="B35" t="n">
        <v>0.3959694989106754</v>
      </c>
    </row>
    <row r="36">
      <c r="A36">
        <f>HYPERLINK("https://stackoverflow.com/q/29386945", "29386945")</f>
        <v/>
      </c>
      <c r="B36" t="n">
        <v>0.1571038251366121</v>
      </c>
    </row>
    <row r="37">
      <c r="A37">
        <f>HYPERLINK("https://stackoverflow.com/q/31386733", "31386733")</f>
        <v/>
      </c>
      <c r="B37" t="n">
        <v>0.1473214285714286</v>
      </c>
    </row>
    <row r="38">
      <c r="A38">
        <f>HYPERLINK("https://stackoverflow.com/q/31658122", "31658122")</f>
        <v/>
      </c>
      <c r="B38" t="n">
        <v>0.1733473980309423</v>
      </c>
    </row>
    <row r="39">
      <c r="A39">
        <f>HYPERLINK("https://stackoverflow.com/q/32523590", "32523590")</f>
        <v/>
      </c>
      <c r="B39" t="n">
        <v>0.1828703703703704</v>
      </c>
    </row>
    <row r="40">
      <c r="A40">
        <f>HYPERLINK("https://stackoverflow.com/q/32571070", "32571070")</f>
        <v/>
      </c>
      <c r="B40" t="n">
        <v>0.253125</v>
      </c>
    </row>
    <row r="41">
      <c r="A41">
        <f>HYPERLINK("https://stackoverflow.com/q/32706271", "32706271")</f>
        <v/>
      </c>
      <c r="B41" t="n">
        <v>0.2643790849673203</v>
      </c>
    </row>
    <row r="42">
      <c r="A42">
        <f>HYPERLINK("https://stackoverflow.com/q/32738016", "32738016")</f>
        <v/>
      </c>
      <c r="B42" t="n">
        <v>0.1788720538720539</v>
      </c>
    </row>
    <row r="43">
      <c r="A43">
        <f>HYPERLINK("https://stackoverflow.com/q/32863735", "32863735")</f>
        <v/>
      </c>
      <c r="B43" t="n">
        <v>0.1734126984126984</v>
      </c>
    </row>
    <row r="44">
      <c r="A44">
        <f>HYPERLINK("https://stackoverflow.com/q/34445962", "34445962")</f>
        <v/>
      </c>
      <c r="B44" t="n">
        <v>0.144017094017094</v>
      </c>
    </row>
    <row r="45">
      <c r="A45">
        <f>HYPERLINK("https://stackoverflow.com/q/34504198", "34504198")</f>
        <v/>
      </c>
      <c r="B45" t="n">
        <v>0.2202970297029703</v>
      </c>
    </row>
    <row r="46">
      <c r="A46">
        <f>HYPERLINK("https://stackoverflow.com/q/34545785", "34545785")</f>
        <v/>
      </c>
      <c r="B46" t="n">
        <v>0.2113888888888889</v>
      </c>
    </row>
    <row r="47">
      <c r="A47">
        <f>HYPERLINK("https://stackoverflow.com/q/34679862", "34679862")</f>
        <v/>
      </c>
      <c r="B47" t="n">
        <v>0.1713675213675214</v>
      </c>
    </row>
    <row r="48">
      <c r="A48">
        <f>HYPERLINK("https://stackoverflow.com/q/34971515", "34971515")</f>
        <v/>
      </c>
      <c r="B48" t="n">
        <v>0.1917438271604938</v>
      </c>
    </row>
    <row r="49">
      <c r="A49">
        <f>HYPERLINK("https://stackoverflow.com/q/35250844", "35250844")</f>
        <v/>
      </c>
      <c r="B49" t="n">
        <v>0.2079124579124579</v>
      </c>
    </row>
    <row r="50">
      <c r="A50">
        <f>HYPERLINK("https://stackoverflow.com/q/35645102", "35645102")</f>
        <v/>
      </c>
      <c r="B50" t="n">
        <v>0.2275280898876404</v>
      </c>
    </row>
    <row r="51">
      <c r="A51">
        <f>HYPERLINK("https://stackoverflow.com/q/35837025", "35837025")</f>
        <v/>
      </c>
      <c r="B51" t="n">
        <v>0.2162921348314607</v>
      </c>
    </row>
    <row r="52">
      <c r="A52">
        <f>HYPERLINK("https://stackoverflow.com/q/36028847", "36028847")</f>
        <v/>
      </c>
      <c r="B52" t="n">
        <v>0.1582602339181287</v>
      </c>
    </row>
    <row r="53">
      <c r="A53">
        <f>HYPERLINK("https://stackoverflow.com/q/36986164", "36986164")</f>
        <v/>
      </c>
      <c r="B53" t="n">
        <v>0.2367571059431525</v>
      </c>
    </row>
    <row r="54">
      <c r="A54">
        <f>HYPERLINK("https://stackoverflow.com/q/37521245", "37521245")</f>
        <v/>
      </c>
      <c r="B54" t="n">
        <v>0.1987179487179487</v>
      </c>
    </row>
    <row r="55">
      <c r="A55">
        <f>HYPERLINK("https://stackoverflow.com/q/37945129", "37945129")</f>
        <v/>
      </c>
      <c r="B55" t="n">
        <v>0.1708333333333333</v>
      </c>
    </row>
    <row r="56">
      <c r="A56">
        <f>HYPERLINK("https://stackoverflow.com/q/38168927", "38168927")</f>
        <v/>
      </c>
      <c r="B56" t="n">
        <v>0.1599462365591398</v>
      </c>
    </row>
    <row r="57">
      <c r="A57">
        <f>HYPERLINK("https://stackoverflow.com/q/38265464", "38265464")</f>
        <v/>
      </c>
      <c r="B57" t="n">
        <v>0.235133020344288</v>
      </c>
    </row>
    <row r="58">
      <c r="A58">
        <f>HYPERLINK("https://stackoverflow.com/q/38781470", "38781470")</f>
        <v/>
      </c>
      <c r="B58" t="n">
        <v>0.1994195688225539</v>
      </c>
    </row>
    <row r="59">
      <c r="A59">
        <f>HYPERLINK("https://stackoverflow.com/q/38842894", "38842894")</f>
        <v/>
      </c>
      <c r="B59" t="n">
        <v>0.2086489898989899</v>
      </c>
    </row>
    <row r="60">
      <c r="A60">
        <f>HYPERLINK("https://stackoverflow.com/q/39104959", "39104959")</f>
        <v/>
      </c>
      <c r="B60" t="n">
        <v>0.2321673525377229</v>
      </c>
    </row>
    <row r="61">
      <c r="A61">
        <f>HYPERLINK("https://stackoverflow.com/q/39141990", "39141990")</f>
        <v/>
      </c>
      <c r="B61" t="n">
        <v>0.2090964590964591</v>
      </c>
    </row>
    <row r="62">
      <c r="A62">
        <f>HYPERLINK("https://stackoverflow.com/q/40555797", "40555797")</f>
        <v/>
      </c>
      <c r="B62" t="n">
        <v>0.1988139825218477</v>
      </c>
    </row>
    <row r="63">
      <c r="A63">
        <f>HYPERLINK("https://stackoverflow.com/q/40844174", "40844174")</f>
        <v/>
      </c>
      <c r="B63" t="n">
        <v>0.2413522012578616</v>
      </c>
    </row>
    <row r="64">
      <c r="A64">
        <f>HYPERLINK("https://stackoverflow.com/q/41201796", "41201796")</f>
        <v/>
      </c>
      <c r="B64" t="n">
        <v>0.179320987654321</v>
      </c>
    </row>
    <row r="65">
      <c r="A65">
        <f>HYPERLINK("https://stackoverflow.com/q/41277345", "41277345")</f>
        <v/>
      </c>
      <c r="B65" t="n">
        <v>0.1762626262626263</v>
      </c>
    </row>
    <row r="66">
      <c r="A66">
        <f>HYPERLINK("https://stackoverflow.com/q/41351244", "41351244")</f>
        <v/>
      </c>
      <c r="B66" t="n">
        <v>0.1843434343434343</v>
      </c>
    </row>
    <row r="67">
      <c r="A67">
        <f>HYPERLINK("https://stackoverflow.com/q/41860322", "41860322")</f>
        <v/>
      </c>
      <c r="B67" t="n">
        <v>0.1655405405405405</v>
      </c>
    </row>
    <row r="68">
      <c r="A68">
        <f>HYPERLINK("https://stackoverflow.com/q/42145093", "42145093")</f>
        <v/>
      </c>
      <c r="B68" t="n">
        <v>0.1662861491628615</v>
      </c>
    </row>
    <row r="69">
      <c r="A69">
        <f>HYPERLINK("https://stackoverflow.com/q/42227249", "42227249")</f>
        <v/>
      </c>
      <c r="B69" t="n">
        <v>0.2128472222222222</v>
      </c>
    </row>
    <row r="70">
      <c r="A70">
        <f>HYPERLINK("https://stackoverflow.com/q/42642927", "42642927")</f>
        <v/>
      </c>
      <c r="B70" t="n">
        <v>0.1930379746835443</v>
      </c>
    </row>
    <row r="71">
      <c r="A71">
        <f>HYPERLINK("https://stackoverflow.com/q/42647054", "42647054")</f>
        <v/>
      </c>
      <c r="B71" t="n">
        <v>0.2561162079510704</v>
      </c>
    </row>
    <row r="72">
      <c r="A72">
        <f>HYPERLINK("https://stackoverflow.com/q/43066045", "43066045")</f>
        <v/>
      </c>
      <c r="B72" t="n">
        <v>0.1920138888888889</v>
      </c>
    </row>
    <row r="73">
      <c r="A73">
        <f>HYPERLINK("https://stackoverflow.com/q/43261170", "43261170")</f>
        <v/>
      </c>
      <c r="B73" t="n">
        <v>0.212037037037037</v>
      </c>
    </row>
    <row r="74">
      <c r="A74">
        <f>HYPERLINK("https://stackoverflow.com/q/43535377", "43535377")</f>
        <v/>
      </c>
      <c r="B74" t="n">
        <v>0.2364583333333333</v>
      </c>
    </row>
    <row r="75">
      <c r="A75">
        <f>HYPERLINK("https://stackoverflow.com/q/44073389", "44073389")</f>
        <v/>
      </c>
      <c r="B75" t="n">
        <v>0.175</v>
      </c>
    </row>
    <row r="76">
      <c r="A76">
        <f>HYPERLINK("https://stackoverflow.com/q/44073502", "44073502")</f>
        <v/>
      </c>
      <c r="B76" t="n">
        <v>0.1552823315118397</v>
      </c>
    </row>
    <row r="77">
      <c r="A77">
        <f>HYPERLINK("https://stackoverflow.com/q/44694808", "44694808")</f>
        <v/>
      </c>
      <c r="B77" t="n">
        <v>0.2833333333333333</v>
      </c>
    </row>
    <row r="78">
      <c r="A78">
        <f>HYPERLINK("https://stackoverflow.com/q/44794852", "44794852")</f>
        <v/>
      </c>
      <c r="B78" t="n">
        <v>0.2062908496732026</v>
      </c>
    </row>
    <row r="79">
      <c r="A79">
        <f>HYPERLINK("https://stackoverflow.com/q/44912604", "44912604")</f>
        <v/>
      </c>
      <c r="B79" t="n">
        <v>0.1662257495590829</v>
      </c>
    </row>
    <row r="80">
      <c r="A80">
        <f>HYPERLINK("https://stackoverflow.com/q/45091910", "45091910")</f>
        <v/>
      </c>
      <c r="B80" t="n">
        <v>0.1954607046070461</v>
      </c>
    </row>
    <row r="81">
      <c r="A81">
        <f>HYPERLINK("https://stackoverflow.com/q/45232971", "45232971")</f>
        <v/>
      </c>
      <c r="B81" t="n">
        <v>0.2794715447154472</v>
      </c>
    </row>
    <row r="82">
      <c r="A82">
        <f>HYPERLINK("https://stackoverflow.com/q/45312549", "45312549")</f>
        <v/>
      </c>
      <c r="B82" t="n">
        <v>0.2772435897435898</v>
      </c>
    </row>
    <row r="83">
      <c r="A83">
        <f>HYPERLINK("https://stackoverflow.com/q/45545220", "45545220")</f>
        <v/>
      </c>
      <c r="B83" t="n">
        <v>0.1565315315315315</v>
      </c>
    </row>
    <row r="84">
      <c r="A84">
        <f>HYPERLINK("https://stackoverflow.com/q/45686397", "45686397")</f>
        <v/>
      </c>
      <c r="B84" t="n">
        <v>0.1948302469135803</v>
      </c>
    </row>
    <row r="85">
      <c r="A85">
        <f>HYPERLINK("https://stackoverflow.com/q/45722513", "45722513")</f>
        <v/>
      </c>
      <c r="B85" t="n">
        <v>0.2474415204678363</v>
      </c>
    </row>
    <row r="86">
      <c r="A86">
        <f>HYPERLINK("https://stackoverflow.com/q/45723760", "45723760")</f>
        <v/>
      </c>
      <c r="B86" t="n">
        <v>0.1708523592085236</v>
      </c>
    </row>
    <row r="87">
      <c r="A87">
        <f>HYPERLINK("https://stackoverflow.com/q/45834435", "45834435")</f>
        <v/>
      </c>
      <c r="B87" t="n">
        <v>0.1883903133903134</v>
      </c>
    </row>
    <row r="88">
      <c r="A88">
        <f>HYPERLINK("https://stackoverflow.com/q/45853491", "45853491")</f>
        <v/>
      </c>
      <c r="B88" t="n">
        <v>0.1833333333333333</v>
      </c>
    </row>
    <row r="89">
      <c r="A89">
        <f>HYPERLINK("https://stackoverflow.com/q/45931378", "45931378")</f>
        <v/>
      </c>
      <c r="B89" t="n">
        <v>0.1718106995884774</v>
      </c>
    </row>
    <row r="90">
      <c r="A90">
        <f>HYPERLINK("https://stackoverflow.com/q/45941854", "45941854")</f>
        <v/>
      </c>
      <c r="B90" t="n">
        <v>0.1979166666666667</v>
      </c>
    </row>
    <row r="91">
      <c r="A91">
        <f>HYPERLINK("https://stackoverflow.com/q/45954124", "45954124")</f>
        <v/>
      </c>
      <c r="B91" t="n">
        <v>0.204656862745098</v>
      </c>
    </row>
    <row r="92">
      <c r="A92">
        <f>HYPERLINK("https://stackoverflow.com/q/46067509", "46067509")</f>
        <v/>
      </c>
      <c r="B92" t="n">
        <v>0.2282986111111111</v>
      </c>
    </row>
    <row r="93">
      <c r="A93">
        <f>HYPERLINK("https://stackoverflow.com/q/46241015", "46241015")</f>
        <v/>
      </c>
      <c r="B93" t="n">
        <v>0.2417695473251028</v>
      </c>
    </row>
    <row r="94">
      <c r="A94">
        <f>HYPERLINK("https://stackoverflow.com/q/46482177", "46482177")</f>
        <v/>
      </c>
      <c r="B94" t="n">
        <v>0.1829365079365079</v>
      </c>
    </row>
    <row r="95">
      <c r="A95">
        <f>HYPERLINK("https://stackoverflow.com/q/46595947", "46595947")</f>
        <v/>
      </c>
      <c r="B95" t="n">
        <v>0.2135241301907969</v>
      </c>
    </row>
    <row r="96">
      <c r="A96">
        <f>HYPERLINK("https://stackoverflow.com/q/46647682", "46647682")</f>
        <v/>
      </c>
      <c r="B96" t="n">
        <v>0.2244623655913978</v>
      </c>
    </row>
    <row r="97">
      <c r="A97">
        <f>HYPERLINK("https://stackoverflow.com/q/46669690", "46669690")</f>
        <v/>
      </c>
      <c r="B97" t="n">
        <v>0.1839225589225589</v>
      </c>
    </row>
    <row r="98">
      <c r="A98">
        <f>HYPERLINK("https://stackoverflow.com/q/46776955", "46776955")</f>
        <v/>
      </c>
      <c r="B98" t="n">
        <v>0.1772598870056497</v>
      </c>
    </row>
    <row r="99">
      <c r="A99">
        <f>HYPERLINK("https://stackoverflow.com/q/46803436", "46803436")</f>
        <v/>
      </c>
      <c r="B99" t="n">
        <v>0.256872852233677</v>
      </c>
    </row>
    <row r="100">
      <c r="A100">
        <f>HYPERLINK("https://stackoverflow.com/q/46882235", "46882235")</f>
        <v/>
      </c>
      <c r="B100" t="n">
        <v>0.2399691358024691</v>
      </c>
    </row>
    <row r="101">
      <c r="A101">
        <f>HYPERLINK("https://stackoverflow.com/q/46989444", "46989444")</f>
        <v/>
      </c>
      <c r="B101" t="n">
        <v>0.180718954248366</v>
      </c>
    </row>
    <row r="102">
      <c r="A102">
        <f>HYPERLINK("https://stackoverflow.com/q/47345382", "47345382")</f>
        <v/>
      </c>
      <c r="B102" t="n">
        <v>0.1563238770685579</v>
      </c>
    </row>
    <row r="103">
      <c r="A103">
        <f>HYPERLINK("https://stackoverflow.com/q/47497901", "47497901")</f>
        <v/>
      </c>
      <c r="B103" t="n">
        <v>0.2199074074074074</v>
      </c>
    </row>
    <row r="104">
      <c r="A104">
        <f>HYPERLINK("https://stackoverflow.com/q/47801654", "47801654")</f>
        <v/>
      </c>
      <c r="B104" t="n">
        <v>0.1663398692810458</v>
      </c>
    </row>
    <row r="105">
      <c r="A105">
        <f>HYPERLINK("https://stackoverflow.com/q/47820479", "47820479")</f>
        <v/>
      </c>
      <c r="B105" t="n">
        <v>0.1701388888888889</v>
      </c>
    </row>
    <row r="106">
      <c r="A106">
        <f>HYPERLINK("https://stackoverflow.com/q/48089860", "48089860")</f>
        <v/>
      </c>
      <c r="B106" t="n">
        <v>0.282448377581121</v>
      </c>
    </row>
    <row r="107">
      <c r="A107">
        <f>HYPERLINK("https://stackoverflow.com/q/48105880", "48105880")</f>
        <v/>
      </c>
      <c r="B107" t="n">
        <v>0.2178362573099415</v>
      </c>
    </row>
    <row r="108">
      <c r="A108">
        <f>HYPERLINK("https://stackoverflow.com/q/48119162", "48119162")</f>
        <v/>
      </c>
      <c r="B108" t="n">
        <v>0.199810606060606</v>
      </c>
    </row>
    <row r="109">
      <c r="A109">
        <f>HYPERLINK("https://stackoverflow.com/q/48284673", "48284673")</f>
        <v/>
      </c>
      <c r="B109" t="n">
        <v>0.1878109452736318</v>
      </c>
    </row>
    <row r="110">
      <c r="A110">
        <f>HYPERLINK("https://stackoverflow.com/q/48875608", "48875608")</f>
        <v/>
      </c>
      <c r="B110" t="n">
        <v>0.2664930555555556</v>
      </c>
    </row>
    <row r="111">
      <c r="A111">
        <f>HYPERLINK("https://stackoverflow.com/q/48880561", "48880561")</f>
        <v/>
      </c>
      <c r="B111" t="n">
        <v>0.2117208672086721</v>
      </c>
    </row>
    <row r="112">
      <c r="A112">
        <f>HYPERLINK("https://stackoverflow.com/q/49020892", "49020892")</f>
        <v/>
      </c>
      <c r="B112" t="n">
        <v>0.2256613756613757</v>
      </c>
    </row>
    <row r="113">
      <c r="A113">
        <f>HYPERLINK("https://stackoverflow.com/q/49242888", "49242888")</f>
        <v/>
      </c>
      <c r="B113" t="n">
        <v>0.1842447916666667</v>
      </c>
    </row>
    <row r="114">
      <c r="A114">
        <f>HYPERLINK("https://stackoverflow.com/q/49263074", "49263074")</f>
        <v/>
      </c>
      <c r="B114" t="n">
        <v>0.3201459034792368</v>
      </c>
    </row>
    <row r="115">
      <c r="A115">
        <f>HYPERLINK("https://stackoverflow.com/q/49517238", "49517238")</f>
        <v/>
      </c>
      <c r="B115" t="n">
        <v>0.2122685185185185</v>
      </c>
    </row>
    <row r="116">
      <c r="A116">
        <f>HYPERLINK("https://stackoverflow.com/q/49544718", "49544718")</f>
        <v/>
      </c>
      <c r="B116" t="n">
        <v>0.170343137254902</v>
      </c>
    </row>
    <row r="117">
      <c r="A117">
        <f>HYPERLINK("https://stackoverflow.com/q/49565318", "49565318")</f>
        <v/>
      </c>
      <c r="B117" t="n">
        <v>0.2284356725146199</v>
      </c>
    </row>
    <row r="118">
      <c r="A118">
        <f>HYPERLINK("https://stackoverflow.com/q/49580441", "49580441")</f>
        <v/>
      </c>
      <c r="B118" t="n">
        <v>0.2285932721712538</v>
      </c>
    </row>
    <row r="119">
      <c r="A119">
        <f>HYPERLINK("https://stackoverflow.com/q/49644610", "49644610")</f>
        <v/>
      </c>
      <c r="B119" t="n">
        <v>0.2287037037037037</v>
      </c>
    </row>
    <row r="120">
      <c r="A120">
        <f>HYPERLINK("https://stackoverflow.com/q/49848538", "49848538")</f>
        <v/>
      </c>
      <c r="B120" t="n">
        <v>0.1799095607235142</v>
      </c>
    </row>
    <row r="121">
      <c r="A121">
        <f>HYPERLINK("https://stackoverflow.com/q/49895043", "49895043")</f>
        <v/>
      </c>
      <c r="B121" t="n">
        <v>0.1855413105413105</v>
      </c>
    </row>
    <row r="122">
      <c r="A122">
        <f>HYPERLINK("https://stackoverflow.com/q/49921038", "49921038")</f>
        <v/>
      </c>
      <c r="B122" t="n">
        <v>0.1901709401709402</v>
      </c>
    </row>
    <row r="123">
      <c r="A123">
        <f>HYPERLINK("https://stackoverflow.com/q/49944261", "49944261")</f>
        <v/>
      </c>
      <c r="B123" t="n">
        <v>0.1734496124031008</v>
      </c>
    </row>
    <row r="124">
      <c r="A124">
        <f>HYPERLINK("https://stackoverflow.com/q/49984925", "49984925")</f>
        <v/>
      </c>
      <c r="B124" t="n">
        <v>0.1853632478632479</v>
      </c>
    </row>
    <row r="125">
      <c r="A125">
        <f>HYPERLINK("https://stackoverflow.com/q/50027522", "50027522")</f>
        <v/>
      </c>
      <c r="B125" t="n">
        <v>0.1615805946791862</v>
      </c>
    </row>
    <row r="126">
      <c r="A126">
        <f>HYPERLINK("https://stackoverflow.com/q/50116681", "50116681")</f>
        <v/>
      </c>
      <c r="B126" t="n">
        <v>0.2423976608187134</v>
      </c>
    </row>
    <row r="127">
      <c r="A127">
        <f>HYPERLINK("https://stackoverflow.com/q/50125193", "50125193")</f>
        <v/>
      </c>
      <c r="B127" t="n">
        <v>0.2598484848484848</v>
      </c>
    </row>
    <row r="128">
      <c r="A128">
        <f>HYPERLINK("https://stackoverflow.com/q/50152309", "50152309")</f>
        <v/>
      </c>
      <c r="B128" t="n">
        <v>0.2125420875420875</v>
      </c>
    </row>
    <row r="129">
      <c r="A129">
        <f>HYPERLINK("https://stackoverflow.com/q/50156366", "50156366")</f>
        <v/>
      </c>
      <c r="B129" t="n">
        <v>0.2111823361823362</v>
      </c>
    </row>
    <row r="130">
      <c r="A130">
        <f>HYPERLINK("https://stackoverflow.com/q/50223180", "50223180")</f>
        <v/>
      </c>
      <c r="B130" t="n">
        <v>0.2557273768613975</v>
      </c>
    </row>
    <row r="131">
      <c r="A131">
        <f>HYPERLINK("https://stackoverflow.com/q/50247924", "50247924")</f>
        <v/>
      </c>
      <c r="B131" t="n">
        <v>0.2423941798941799</v>
      </c>
    </row>
    <row r="132">
      <c r="A132">
        <f>HYPERLINK("https://stackoverflow.com/q/50470391", "50470391")</f>
        <v/>
      </c>
      <c r="B132" t="n">
        <v>0.1931057563587684</v>
      </c>
    </row>
    <row r="133">
      <c r="A133">
        <f>HYPERLINK("https://stackoverflow.com/q/50636935", "50636935")</f>
        <v/>
      </c>
      <c r="B133" t="n">
        <v>0.189469320066335</v>
      </c>
    </row>
    <row r="134">
      <c r="A134">
        <f>HYPERLINK("https://stackoverflow.com/q/50641477", "50641477")</f>
        <v/>
      </c>
      <c r="B134" t="n">
        <v>0.2875982042648709</v>
      </c>
    </row>
    <row r="135">
      <c r="A135">
        <f>HYPERLINK("https://stackoverflow.com/q/50699695", "50699695")</f>
        <v/>
      </c>
      <c r="B135" t="n">
        <v>0.1940883190883191</v>
      </c>
    </row>
    <row r="136">
      <c r="A136">
        <f>HYPERLINK("https://stackoverflow.com/q/50757567", "50757567")</f>
        <v/>
      </c>
      <c r="B136" t="n">
        <v>0.2240740740740741</v>
      </c>
    </row>
    <row r="137">
      <c r="A137">
        <f>HYPERLINK("https://stackoverflow.com/q/50822695", "50822695")</f>
        <v/>
      </c>
      <c r="B137" t="n">
        <v>0.1763117283950618</v>
      </c>
    </row>
    <row r="138">
      <c r="A138">
        <f>HYPERLINK("https://stackoverflow.com/q/50865772", "50865772")</f>
        <v/>
      </c>
      <c r="B138" t="n">
        <v>0.2524968789013733</v>
      </c>
    </row>
    <row r="139">
      <c r="A139">
        <f>HYPERLINK("https://stackoverflow.com/q/50874376", "50874376")</f>
        <v/>
      </c>
      <c r="B139" t="n">
        <v>0.3592745638200184</v>
      </c>
    </row>
    <row r="140">
      <c r="A140">
        <f>HYPERLINK("https://stackoverflow.com/q/50936643", "50936643")</f>
        <v/>
      </c>
      <c r="B140" t="n">
        <v>0.3149350649350649</v>
      </c>
    </row>
    <row r="141">
      <c r="A141">
        <f>HYPERLINK("https://stackoverflow.com/q/51050661", "51050661")</f>
        <v/>
      </c>
      <c r="B141" t="n">
        <v>0.2008196721311475</v>
      </c>
    </row>
    <row r="142">
      <c r="A142">
        <f>HYPERLINK("https://stackoverflow.com/q/51076243", "51076243")</f>
        <v/>
      </c>
      <c r="B142" t="n">
        <v>0.205026455026455</v>
      </c>
    </row>
    <row r="143">
      <c r="A143">
        <f>HYPERLINK("https://stackoverflow.com/q/51193793", "51193793")</f>
        <v/>
      </c>
      <c r="B143" t="n">
        <v>0.1850986500519211</v>
      </c>
    </row>
    <row r="144">
      <c r="A144">
        <f>HYPERLINK("https://stackoverflow.com/q/51194662", "51194662")</f>
        <v/>
      </c>
      <c r="B144" t="n">
        <v>0.2077114427860696</v>
      </c>
    </row>
    <row r="145">
      <c r="A145">
        <f>HYPERLINK("https://stackoverflow.com/q/51429292", "51429292")</f>
        <v/>
      </c>
      <c r="B145" t="n">
        <v>0.223731884057971</v>
      </c>
    </row>
    <row r="146">
      <c r="A146">
        <f>HYPERLINK("https://stackoverflow.com/q/51443599", "51443599")</f>
        <v/>
      </c>
      <c r="B146" t="n">
        <v>0.2385802469135802</v>
      </c>
    </row>
    <row r="147">
      <c r="A147">
        <f>HYPERLINK("https://stackoverflow.com/q/51488750", "51488750")</f>
        <v/>
      </c>
      <c r="B147" t="n">
        <v>0.2293814432989691</v>
      </c>
    </row>
    <row r="148">
      <c r="A148">
        <f>HYPERLINK("https://stackoverflow.com/q/51895945", "51895945")</f>
        <v/>
      </c>
      <c r="B148" t="n">
        <v>0.248015873015873</v>
      </c>
    </row>
    <row r="149">
      <c r="A149">
        <f>HYPERLINK("https://stackoverflow.com/q/52133532", "52133532")</f>
        <v/>
      </c>
      <c r="B149" t="n">
        <v>0.1808712121212121</v>
      </c>
    </row>
    <row r="150">
      <c r="A150">
        <f>HYPERLINK("https://stackoverflow.com/q/52215513", "52215513")</f>
        <v/>
      </c>
      <c r="B150" t="n">
        <v>0.2159090909090909</v>
      </c>
    </row>
    <row r="151">
      <c r="A151">
        <f>HYPERLINK("https://stackoverflow.com/q/52260506", "52260506")</f>
        <v/>
      </c>
      <c r="B151" t="n">
        <v>0.1733473980309423</v>
      </c>
    </row>
    <row r="152">
      <c r="A152">
        <f>HYPERLINK("https://stackoverflow.com/q/52282777", "52282777")</f>
        <v/>
      </c>
      <c r="B152" t="n">
        <v>0.218936678614098</v>
      </c>
    </row>
    <row r="153">
      <c r="A153">
        <f>HYPERLINK("https://stackoverflow.com/q/52294271", "52294271")</f>
        <v/>
      </c>
      <c r="B153" t="n">
        <v>0.2306134259259259</v>
      </c>
    </row>
    <row r="154">
      <c r="A154">
        <f>HYPERLINK("https://stackoverflow.com/q/52498140", "52498140")</f>
        <v/>
      </c>
      <c r="B154" t="n">
        <v>0.2824074074074074</v>
      </c>
    </row>
    <row r="155">
      <c r="A155">
        <f>HYPERLINK("https://stackoverflow.com/q/52704291", "52704291")</f>
        <v/>
      </c>
      <c r="B155" t="n">
        <v>0.2336111111111111</v>
      </c>
    </row>
    <row r="156">
      <c r="A156">
        <f>HYPERLINK("https://stackoverflow.com/q/52706803", "52706803")</f>
        <v/>
      </c>
      <c r="B156" t="n">
        <v>0.2551124744376277</v>
      </c>
    </row>
    <row r="157">
      <c r="A157">
        <f>HYPERLINK("https://stackoverflow.com/q/52821168", "52821168")</f>
        <v/>
      </c>
      <c r="B157" t="n">
        <v>0.1985294117647059</v>
      </c>
    </row>
    <row r="158">
      <c r="A158">
        <f>HYPERLINK("https://stackoverflow.com/q/52831801", "52831801")</f>
        <v/>
      </c>
      <c r="B158" t="n">
        <v>0.3119791666666667</v>
      </c>
    </row>
    <row r="159">
      <c r="A159">
        <f>HYPERLINK("https://stackoverflow.com/q/52917737", "52917737")</f>
        <v/>
      </c>
      <c r="B159" t="n">
        <v>0.2375156054931336</v>
      </c>
    </row>
    <row r="160">
      <c r="A160">
        <f>HYPERLINK("https://stackoverflow.com/q/52975602", "52975602")</f>
        <v/>
      </c>
      <c r="B160" t="n">
        <v>0.3427835051546392</v>
      </c>
    </row>
    <row r="161">
      <c r="A161">
        <f>HYPERLINK("https://stackoverflow.com/q/53082622", "53082622")</f>
        <v/>
      </c>
      <c r="B161" t="n">
        <v>0.2524154589371981</v>
      </c>
    </row>
    <row r="162">
      <c r="A162">
        <f>HYPERLINK("https://stackoverflow.com/q/53154744", "53154744")</f>
        <v/>
      </c>
      <c r="B162" t="n">
        <v>0.2292503346720214</v>
      </c>
    </row>
    <row r="163">
      <c r="A163">
        <f>HYPERLINK("https://stackoverflow.com/q/53244788", "53244788")</f>
        <v/>
      </c>
      <c r="B163" t="n">
        <v>0.16015625</v>
      </c>
    </row>
    <row r="164">
      <c r="A164">
        <f>HYPERLINK("https://stackoverflow.com/q/53299189", "53299189")</f>
        <v/>
      </c>
      <c r="B164" t="n">
        <v>0.1669621749408984</v>
      </c>
    </row>
    <row r="165">
      <c r="A165">
        <f>HYPERLINK("https://stackoverflow.com/q/53398068", "53398068")</f>
        <v/>
      </c>
      <c r="B165" t="n">
        <v>0.2126906318082789</v>
      </c>
    </row>
    <row r="166">
      <c r="A166">
        <f>HYPERLINK("https://stackoverflow.com/q/53503894", "53503894")</f>
        <v/>
      </c>
      <c r="B166" t="n">
        <v>0.2212858926342073</v>
      </c>
    </row>
    <row r="167">
      <c r="A167">
        <f>HYPERLINK("https://stackoverflow.com/q/53518737", "53518737")</f>
        <v/>
      </c>
      <c r="B167" t="n">
        <v>0.1572712418300654</v>
      </c>
    </row>
    <row r="168">
      <c r="A168">
        <f>HYPERLINK("https://stackoverflow.com/q/53522196", "53522196")</f>
        <v/>
      </c>
      <c r="B168" t="n">
        <v>0.1607468123861567</v>
      </c>
    </row>
    <row r="169">
      <c r="A169">
        <f>HYPERLINK("https://stackoverflow.com/q/53528663", "53528663")</f>
        <v/>
      </c>
      <c r="B169" t="n">
        <v>0.1633333333333333</v>
      </c>
    </row>
    <row r="170">
      <c r="A170">
        <f>HYPERLINK("https://stackoverflow.com/q/53701218", "53701218")</f>
        <v/>
      </c>
      <c r="B170" t="n">
        <v>0.1741143317230274</v>
      </c>
    </row>
    <row r="171">
      <c r="A171">
        <f>HYPERLINK("https://stackoverflow.com/q/53821137", "53821137")</f>
        <v/>
      </c>
      <c r="B171" t="n">
        <v>0.3604600694444444</v>
      </c>
    </row>
    <row r="172">
      <c r="A172">
        <f>HYPERLINK("https://stackoverflow.com/q/53838659", "53838659")</f>
        <v/>
      </c>
      <c r="B172" t="n">
        <v>0.1917670682730924</v>
      </c>
    </row>
    <row r="173">
      <c r="A173">
        <f>HYPERLINK("https://stackoverflow.com/q/53843585", "53843585")</f>
        <v/>
      </c>
      <c r="B173" t="n">
        <v>0.193218954248366</v>
      </c>
    </row>
    <row r="174">
      <c r="A174">
        <f>HYPERLINK("https://stackoverflow.com/q/53933243", "53933243")</f>
        <v/>
      </c>
      <c r="B174" t="n">
        <v>0.2986685032139578</v>
      </c>
    </row>
    <row r="175">
      <c r="A175">
        <f>HYPERLINK("https://stackoverflow.com/q/54042741", "54042741")</f>
        <v/>
      </c>
      <c r="B175" t="n">
        <v>0.1747416020671834</v>
      </c>
    </row>
    <row r="176">
      <c r="A176">
        <f>HYPERLINK("https://stackoverflow.com/q/54049205", "54049205")</f>
        <v/>
      </c>
      <c r="B176" t="n">
        <v>0.2100340136054422</v>
      </c>
    </row>
    <row r="177">
      <c r="A177">
        <f>HYPERLINK("https://stackoverflow.com/q/54060551", "54060551")</f>
        <v/>
      </c>
      <c r="B177" t="n">
        <v>0.165625</v>
      </c>
    </row>
    <row r="178">
      <c r="A178">
        <f>HYPERLINK("https://stackoverflow.com/q/54118895", "54118895")</f>
        <v/>
      </c>
      <c r="B178" t="n">
        <v>0.1646537842190016</v>
      </c>
    </row>
    <row r="179">
      <c r="A179">
        <f>HYPERLINK("https://stackoverflow.com/q/54174575", "54174575")</f>
        <v/>
      </c>
      <c r="B179" t="n">
        <v>0.2572553897180763</v>
      </c>
    </row>
    <row r="180">
      <c r="A180">
        <f>HYPERLINK("https://stackoverflow.com/q/54178050", "54178050")</f>
        <v/>
      </c>
      <c r="B180" t="n">
        <v>0.2907747196738023</v>
      </c>
    </row>
    <row r="181">
      <c r="A181">
        <f>HYPERLINK("https://stackoverflow.com/q/54192453", "54192453")</f>
        <v/>
      </c>
      <c r="B181" t="n">
        <v>0.25990099009901</v>
      </c>
    </row>
    <row r="182">
      <c r="A182">
        <f>HYPERLINK("https://stackoverflow.com/q/54235734", "54235734")</f>
        <v/>
      </c>
      <c r="B182" t="n">
        <v>0.2262345679012346</v>
      </c>
    </row>
    <row r="183">
      <c r="A183">
        <f>HYPERLINK("https://stackoverflow.com/q/54285728", "54285728")</f>
        <v/>
      </c>
      <c r="B183" t="n">
        <v>0.3431216931216931</v>
      </c>
    </row>
    <row r="184">
      <c r="A184">
        <f>HYPERLINK("https://stackoverflow.com/q/54291428", "54291428")</f>
        <v/>
      </c>
      <c r="B184" t="n">
        <v>0.2858796296296297</v>
      </c>
    </row>
    <row r="185">
      <c r="A185">
        <f>HYPERLINK("https://stackoverflow.com/q/54316826", "54316826")</f>
        <v/>
      </c>
      <c r="B185" t="n">
        <v>0.2837078651685394</v>
      </c>
    </row>
    <row r="186">
      <c r="A186">
        <f>HYPERLINK("https://stackoverflow.com/q/54333889", "54333889")</f>
        <v/>
      </c>
      <c r="B186" t="n">
        <v>0.1850490196078431</v>
      </c>
    </row>
    <row r="187">
      <c r="A187">
        <f>HYPERLINK("https://stackoverflow.com/q/54477736", "54477736")</f>
        <v/>
      </c>
      <c r="B187" t="n">
        <v>0.3977702191987906</v>
      </c>
    </row>
    <row r="188">
      <c r="A188">
        <f>HYPERLINK("https://stackoverflow.com/q/54484732", "54484732")</f>
        <v/>
      </c>
      <c r="B188" t="n">
        <v>0.2225738396624473</v>
      </c>
    </row>
    <row r="189">
      <c r="A189">
        <f>HYPERLINK("https://stackoverflow.com/q/54574451", "54574451")</f>
        <v/>
      </c>
      <c r="B189" t="n">
        <v>0.2007445589919816</v>
      </c>
    </row>
    <row r="190">
      <c r="A190">
        <f>HYPERLINK("https://stackoverflow.com/q/54666018", "54666018")</f>
        <v/>
      </c>
      <c r="B190" t="n">
        <v>0.1944444444444444</v>
      </c>
    </row>
    <row r="191">
      <c r="A191">
        <f>HYPERLINK("https://stackoverflow.com/q/54695712", "54695712")</f>
        <v/>
      </c>
      <c r="B191" t="n">
        <v>0.2290305010893246</v>
      </c>
    </row>
    <row r="192">
      <c r="A192">
        <f>HYPERLINK("https://stackoverflow.com/q/54734086", "54734086")</f>
        <v/>
      </c>
      <c r="B192" t="n">
        <v>0.2335390946502058</v>
      </c>
    </row>
    <row r="193">
      <c r="A193">
        <f>HYPERLINK("https://stackoverflow.com/q/54906295", "54906295")</f>
        <v/>
      </c>
      <c r="B193" t="n">
        <v>0.3564814814814815</v>
      </c>
    </row>
    <row r="194">
      <c r="A194">
        <f>HYPERLINK("https://stackoverflow.com/q/54960110", "54960110")</f>
        <v/>
      </c>
      <c r="B194" t="n">
        <v>0.1752450980392157</v>
      </c>
    </row>
    <row r="195">
      <c r="A195">
        <f>HYPERLINK("https://stackoverflow.com/q/54991854", "54991854")</f>
        <v/>
      </c>
      <c r="B195" t="n">
        <v>0.2225568942436412</v>
      </c>
    </row>
    <row r="196">
      <c r="A196">
        <f>HYPERLINK("https://stackoverflow.com/q/54995158", "54995158")</f>
        <v/>
      </c>
      <c r="B196" t="n">
        <v>0.2183544303797468</v>
      </c>
    </row>
    <row r="197">
      <c r="A197">
        <f>HYPERLINK("https://stackoverflow.com/q/55009565", "55009565")</f>
        <v/>
      </c>
      <c r="B197" t="n">
        <v>0.2472565157750343</v>
      </c>
    </row>
    <row r="198">
      <c r="A198">
        <f>HYPERLINK("https://stackoverflow.com/q/55283256", "55283256")</f>
        <v/>
      </c>
      <c r="B198" t="n">
        <v>0.2519723865877712</v>
      </c>
    </row>
    <row r="199">
      <c r="A199">
        <f>HYPERLINK("https://stackoverflow.com/q/55297256", "55297256")</f>
        <v/>
      </c>
      <c r="B199" t="n">
        <v>0.3221747388414056</v>
      </c>
    </row>
    <row r="200">
      <c r="A200">
        <f>HYPERLINK("https://stackoverflow.com/q/55304547", "55304547")</f>
        <v/>
      </c>
      <c r="B200" t="n">
        <v>0.1565315315315315</v>
      </c>
    </row>
    <row r="201">
      <c r="A201">
        <f>HYPERLINK("https://stackoverflow.com/q/55525227", "55525227")</f>
        <v/>
      </c>
      <c r="B201" t="n">
        <v>0.2110591900311527</v>
      </c>
    </row>
    <row r="202">
      <c r="A202">
        <f>HYPERLINK("https://stackoverflow.com/q/55542723", "55542723")</f>
        <v/>
      </c>
      <c r="B202" t="n">
        <v>0.2117208672086721</v>
      </c>
    </row>
    <row r="203">
      <c r="A203">
        <f>HYPERLINK("https://stackoverflow.com/q/55614003", "55614003")</f>
        <v/>
      </c>
      <c r="B203" t="n">
        <v>0.186247723132969</v>
      </c>
    </row>
    <row r="204">
      <c r="A204">
        <f>HYPERLINK("https://stackoverflow.com/q/55623926", "55623926")</f>
        <v/>
      </c>
      <c r="B204" t="n">
        <v>0.205995599559956</v>
      </c>
    </row>
    <row r="205">
      <c r="A205">
        <f>HYPERLINK("https://stackoverflow.com/q/55647746", "55647746")</f>
        <v/>
      </c>
      <c r="B205" t="n">
        <v>0.2429577464788732</v>
      </c>
    </row>
    <row r="206">
      <c r="A206">
        <f>HYPERLINK("https://stackoverflow.com/q/55695608", "55695608")</f>
        <v/>
      </c>
      <c r="B206" t="n">
        <v>0.1818996415770609</v>
      </c>
    </row>
    <row r="207">
      <c r="A207">
        <f>HYPERLINK("https://stackoverflow.com/q/55795520", "55795520")</f>
        <v/>
      </c>
      <c r="B207" t="n">
        <v>0.2280521262002743</v>
      </c>
    </row>
    <row r="208">
      <c r="A208">
        <f>HYPERLINK("https://stackoverflow.com/q/55851306", "55851306")</f>
        <v/>
      </c>
      <c r="B208" t="n">
        <v>0.1856060606060606</v>
      </c>
    </row>
    <row r="209">
      <c r="A209">
        <f>HYPERLINK("https://stackoverflow.com/q/55868931", "55868931")</f>
        <v/>
      </c>
      <c r="B209" t="n">
        <v>0.3388013998250219</v>
      </c>
    </row>
    <row r="210">
      <c r="A210">
        <f>HYPERLINK("https://stackoverflow.com/q/55873748", "55873748")</f>
        <v/>
      </c>
      <c r="B210" t="n">
        <v>0.3182782018659882</v>
      </c>
    </row>
    <row r="211">
      <c r="A211">
        <f>HYPERLINK("https://stackoverflow.com/q/55875490", "55875490")</f>
        <v/>
      </c>
      <c r="B211" t="n">
        <v>0.1897496087636933</v>
      </c>
    </row>
    <row r="212">
      <c r="A212">
        <f>HYPERLINK("https://stackoverflow.com/q/56080699", "56080699")</f>
        <v/>
      </c>
      <c r="B212" t="n">
        <v>0.3840020576131687</v>
      </c>
    </row>
    <row r="213">
      <c r="A213">
        <f>HYPERLINK("https://stackoverflow.com/q/56159595", "56159595")</f>
        <v/>
      </c>
      <c r="B213" t="n">
        <v>0.2787356321839081</v>
      </c>
    </row>
    <row r="214">
      <c r="A214">
        <f>HYPERLINK("https://stackoverflow.com/q/56180340", "56180340")</f>
        <v/>
      </c>
      <c r="B214" t="n">
        <v>0.1925675675675676</v>
      </c>
    </row>
    <row r="215">
      <c r="A215">
        <f>HYPERLINK("https://stackoverflow.com/q/56190648", "56190648")</f>
        <v/>
      </c>
      <c r="B215" t="n">
        <v>0.2203878406708595</v>
      </c>
    </row>
    <row r="216">
      <c r="A216">
        <f>HYPERLINK("https://stackoverflow.com/q/56298441", "56298441")</f>
        <v/>
      </c>
      <c r="B216" t="n">
        <v>0.4574786324786325</v>
      </c>
    </row>
    <row r="217">
      <c r="A217">
        <f>HYPERLINK("https://stackoverflow.com/q/56377658", "56377658")</f>
        <v/>
      </c>
      <c r="B217" t="n">
        <v>0.1878109452736318</v>
      </c>
    </row>
    <row r="218">
      <c r="A218">
        <f>HYPERLINK("https://stackoverflow.com/q/56382577", "56382577")</f>
        <v/>
      </c>
      <c r="B218" t="n">
        <v>0.2897173489278752</v>
      </c>
    </row>
    <row r="219">
      <c r="A219">
        <f>HYPERLINK("https://stackoverflow.com/q/56403311", "56403311")</f>
        <v/>
      </c>
      <c r="B219" t="n">
        <v>0.2310744810744811</v>
      </c>
    </row>
    <row r="220">
      <c r="A220">
        <f>HYPERLINK("https://stackoverflow.com/q/56421760", "56421760")</f>
        <v/>
      </c>
      <c r="B220" t="n">
        <v>0.2119708994708995</v>
      </c>
    </row>
    <row r="221">
      <c r="A221">
        <f>HYPERLINK("https://stackoverflow.com/q/56457283", "56457283")</f>
        <v/>
      </c>
      <c r="B221" t="n">
        <v>0.1734126984126984</v>
      </c>
    </row>
    <row r="222">
      <c r="A222">
        <f>HYPERLINK("https://stackoverflow.com/q/56551738", "56551738")</f>
        <v/>
      </c>
      <c r="B222" t="n">
        <v>0.2167397660818713</v>
      </c>
    </row>
    <row r="223">
      <c r="A223">
        <f>HYPERLINK("https://stackoverflow.com/q/56577667", "56577667")</f>
        <v/>
      </c>
      <c r="B223" t="n">
        <v>0.2248817966903073</v>
      </c>
    </row>
    <row r="224">
      <c r="A224">
        <f>HYPERLINK("https://stackoverflow.com/q/56615245", "56615245")</f>
        <v/>
      </c>
      <c r="B224" t="n">
        <v>0.2620822041553749</v>
      </c>
    </row>
    <row r="225">
      <c r="A225">
        <f>HYPERLINK("https://stackoverflow.com/q/56650002", "56650002")</f>
        <v/>
      </c>
      <c r="B225" t="n">
        <v>0.1994949494949495</v>
      </c>
    </row>
    <row r="226">
      <c r="A226">
        <f>HYPERLINK("https://stackoverflow.com/q/56662340", "56662340")</f>
        <v/>
      </c>
      <c r="B226" t="n">
        <v>0.3657840083073728</v>
      </c>
    </row>
    <row r="227">
      <c r="A227">
        <f>HYPERLINK("https://stackoverflow.com/q/56669375", "56669375")</f>
        <v/>
      </c>
      <c r="B227" t="n">
        <v>0.1957142857142857</v>
      </c>
    </row>
    <row r="228">
      <c r="A228">
        <f>HYPERLINK("https://stackoverflow.com/q/56722062", "56722062")</f>
        <v/>
      </c>
      <c r="B228" t="n">
        <v>0.1884615384615385</v>
      </c>
    </row>
    <row r="229">
      <c r="A229">
        <f>HYPERLINK("https://stackoverflow.com/q/56781753", "56781753")</f>
        <v/>
      </c>
      <c r="B229" t="n">
        <v>0.1553030303030303</v>
      </c>
    </row>
    <row r="230">
      <c r="A230">
        <f>HYPERLINK("https://stackoverflow.com/q/56796657", "56796657")</f>
        <v/>
      </c>
      <c r="B230" t="n">
        <v>0.2003968253968254</v>
      </c>
    </row>
    <row r="231">
      <c r="A231">
        <f>HYPERLINK("https://stackoverflow.com/q/56838816", "56838816")</f>
        <v/>
      </c>
      <c r="B231" t="n">
        <v>0.1608024691358025</v>
      </c>
    </row>
    <row r="232">
      <c r="A232">
        <f>HYPERLINK("https://stackoverflow.com/q/56852112", "56852112")</f>
        <v/>
      </c>
      <c r="B232" t="n">
        <v>0.2070957095709571</v>
      </c>
    </row>
    <row r="233">
      <c r="A233">
        <f>HYPERLINK("https://stackoverflow.com/q/56860662", "56860662")</f>
        <v/>
      </c>
      <c r="B233" t="n">
        <v>0.2330917874396135</v>
      </c>
    </row>
    <row r="234">
      <c r="A234">
        <f>HYPERLINK("https://stackoverflow.com/q/56876401", "56876401")</f>
        <v/>
      </c>
      <c r="B234" t="n">
        <v>0.2581908831908832</v>
      </c>
    </row>
    <row r="235">
      <c r="A235">
        <f>HYPERLINK("https://stackoverflow.com/q/56924243", "56924243")</f>
        <v/>
      </c>
      <c r="B235" t="n">
        <v>0.1948529411764706</v>
      </c>
    </row>
    <row r="236">
      <c r="A236">
        <f>HYPERLINK("https://stackoverflow.com/q/56937356", "56937356")</f>
        <v/>
      </c>
      <c r="B236" t="n">
        <v>0.2333937198067633</v>
      </c>
    </row>
    <row r="237">
      <c r="A237">
        <f>HYPERLINK("https://stackoverflow.com/q/56958772", "56958772")</f>
        <v/>
      </c>
      <c r="B237" t="n">
        <v>0.2240497076023392</v>
      </c>
    </row>
    <row r="238">
      <c r="A238">
        <f>HYPERLINK("https://stackoverflow.com/q/56970311", "56970311")</f>
        <v/>
      </c>
      <c r="B238" t="n">
        <v>0.2079124579124579</v>
      </c>
    </row>
    <row r="239">
      <c r="A239">
        <f>HYPERLINK("https://stackoverflow.com/q/56983444", "56983444")</f>
        <v/>
      </c>
      <c r="B239" t="n">
        <v>0.1655701754385965</v>
      </c>
    </row>
    <row r="240">
      <c r="A240">
        <f>HYPERLINK("https://stackoverflow.com/q/57006123", "57006123")</f>
        <v/>
      </c>
      <c r="B240" t="n">
        <v>0.2104261796042618</v>
      </c>
    </row>
    <row r="241">
      <c r="A241">
        <f>HYPERLINK("https://stackoverflow.com/q/57007183", "57007183")</f>
        <v/>
      </c>
      <c r="B241" t="n">
        <v>0.1759259259259259</v>
      </c>
    </row>
    <row r="242">
      <c r="A242">
        <f>HYPERLINK("https://stackoverflow.com/q/57012762", "57012762")</f>
        <v/>
      </c>
      <c r="B242" t="n">
        <v>0.1711805555555556</v>
      </c>
    </row>
    <row r="243">
      <c r="A243">
        <f>HYPERLINK("https://stackoverflow.com/q/57016969", "57016969")</f>
        <v/>
      </c>
      <c r="B243" t="n">
        <v>0.2300249687890137</v>
      </c>
    </row>
    <row r="244">
      <c r="A244">
        <f>HYPERLINK("https://stackoverflow.com/q/57017120", "57017120")</f>
        <v/>
      </c>
      <c r="B244" t="n">
        <v>0.2035818713450293</v>
      </c>
    </row>
    <row r="245">
      <c r="A245">
        <f>HYPERLINK("https://stackoverflow.com/q/57126292", "57126292")</f>
        <v/>
      </c>
      <c r="B245" t="n">
        <v>0.3174119241192412</v>
      </c>
    </row>
    <row r="246">
      <c r="A246">
        <f>HYPERLINK("https://stackoverflow.com/q/57133610", "57133610")</f>
        <v/>
      </c>
      <c r="B246" t="n">
        <v>0.2468383017163505</v>
      </c>
    </row>
    <row r="247">
      <c r="A247">
        <f>HYPERLINK("https://stackoverflow.com/q/57156494", "57156494")</f>
        <v/>
      </c>
      <c r="B247" t="n">
        <v>0.2553418803418803</v>
      </c>
    </row>
    <row r="248">
      <c r="A248">
        <f>HYPERLINK("https://stackoverflow.com/q/57160000", "57160000")</f>
        <v/>
      </c>
      <c r="B248" t="n">
        <v>0.2000868055555556</v>
      </c>
    </row>
    <row r="249">
      <c r="A249">
        <f>HYPERLINK("https://stackoverflow.com/q/57193780", "57193780")</f>
        <v/>
      </c>
      <c r="B249" t="n">
        <v>0.2105654761904762</v>
      </c>
    </row>
    <row r="250">
      <c r="A250">
        <f>HYPERLINK("https://stackoverflow.com/q/57204867", "57204867")</f>
        <v/>
      </c>
      <c r="B250" t="n">
        <v>0.3335667600373483</v>
      </c>
    </row>
    <row r="251">
      <c r="A251">
        <f>HYPERLINK("https://stackoverflow.com/q/57250709", "57250709")</f>
        <v/>
      </c>
      <c r="B251" t="n">
        <v>0.1855413105413105</v>
      </c>
    </row>
    <row r="252">
      <c r="A252">
        <f>HYPERLINK("https://stackoverflow.com/q/57290189", "57290189")</f>
        <v/>
      </c>
      <c r="B252" t="n">
        <v>0.1961805555555556</v>
      </c>
    </row>
    <row r="253">
      <c r="A253">
        <f>HYPERLINK("https://stackoverflow.com/q/57309184", "57309184")</f>
        <v/>
      </c>
      <c r="B253" t="n">
        <v>0.2485569985569986</v>
      </c>
    </row>
    <row r="254">
      <c r="A254">
        <f>HYPERLINK("https://stackoverflow.com/q/57316318", "57316318")</f>
        <v/>
      </c>
      <c r="B254" t="n">
        <v>0.21875</v>
      </c>
    </row>
    <row r="255">
      <c r="A255">
        <f>HYPERLINK("https://stackoverflow.com/q/57430993", "57430993")</f>
        <v/>
      </c>
      <c r="B255" t="n">
        <v>0.2018900343642612</v>
      </c>
    </row>
    <row r="256">
      <c r="A256">
        <f>HYPERLINK("https://stackoverflow.com/q/57483160", "57483160")</f>
        <v/>
      </c>
      <c r="B256" t="n">
        <v>0.279868578255675</v>
      </c>
    </row>
    <row r="257">
      <c r="A257">
        <f>HYPERLINK("https://stackoverflow.com/q/57523759", "57523759")</f>
        <v/>
      </c>
      <c r="B257" t="n">
        <v>0.1832437275985663</v>
      </c>
    </row>
    <row r="258">
      <c r="A258">
        <f>HYPERLINK("https://stackoverflow.com/q/57528695", "57528695")</f>
        <v/>
      </c>
      <c r="B258" t="n">
        <v>0.1927681992337165</v>
      </c>
    </row>
    <row r="259">
      <c r="A259">
        <f>HYPERLINK("https://stackoverflow.com/q/57535384", "57535384")</f>
        <v/>
      </c>
      <c r="B259" t="n">
        <v>0.181924882629108</v>
      </c>
    </row>
    <row r="260">
      <c r="A260">
        <f>HYPERLINK("https://stackoverflow.com/q/57558625", "57558625")</f>
        <v/>
      </c>
      <c r="B260" t="n">
        <v>0.2423941798941799</v>
      </c>
    </row>
    <row r="261">
      <c r="A261">
        <f>HYPERLINK("https://stackoverflow.com/q/57607021", "57607021")</f>
        <v/>
      </c>
      <c r="B261" t="n">
        <v>0.1966089466089466</v>
      </c>
    </row>
    <row r="262">
      <c r="A262">
        <f>HYPERLINK("https://stackoverflow.com/q/57609094", "57609094")</f>
        <v/>
      </c>
      <c r="B262" t="n">
        <v>0.3895891690009337</v>
      </c>
    </row>
    <row r="263">
      <c r="A263">
        <f>HYPERLINK("https://stackoverflow.com/q/57620833", "57620833")</f>
        <v/>
      </c>
      <c r="B263" t="n">
        <v>0.276374859708193</v>
      </c>
    </row>
    <row r="264">
      <c r="A264">
        <f>HYPERLINK("https://stackoverflow.com/q/57624459", "57624459")</f>
        <v/>
      </c>
      <c r="B264" t="n">
        <v>0.3495504174694926</v>
      </c>
    </row>
    <row r="265">
      <c r="A265">
        <f>HYPERLINK("https://stackoverflow.com/q/57626023", "57626023")</f>
        <v/>
      </c>
      <c r="B265" t="n">
        <v>0.2475031210986267</v>
      </c>
    </row>
    <row r="266">
      <c r="A266">
        <f>HYPERLINK("https://stackoverflow.com/q/57652832", "57652832")</f>
        <v/>
      </c>
      <c r="B266" t="n">
        <v>0.2124819624819625</v>
      </c>
    </row>
    <row r="267">
      <c r="A267">
        <f>HYPERLINK("https://stackoverflow.com/q/57654496", "57654496")</f>
        <v/>
      </c>
      <c r="B267" t="n">
        <v>0.1710284664830119</v>
      </c>
    </row>
    <row r="268">
      <c r="A268">
        <f>HYPERLINK("https://stackoverflow.com/q/57687014", "57687014")</f>
        <v/>
      </c>
      <c r="B268" t="n">
        <v>0.2288732394366197</v>
      </c>
    </row>
    <row r="269">
      <c r="A269">
        <f>HYPERLINK("https://stackoverflow.com/q/57755093", "57755093")</f>
        <v/>
      </c>
      <c r="B269" t="n">
        <v>0.2209967320261438</v>
      </c>
    </row>
    <row r="270">
      <c r="A270">
        <f>HYPERLINK("https://stackoverflow.com/q/57802832", "57802832")</f>
        <v/>
      </c>
      <c r="B270" t="n">
        <v>0.1618518518518519</v>
      </c>
    </row>
    <row r="271">
      <c r="A271">
        <f>HYPERLINK("https://stackoverflow.com/q/57825080", "57825080")</f>
        <v/>
      </c>
      <c r="B271" t="n">
        <v>0.3325163398692811</v>
      </c>
    </row>
    <row r="272">
      <c r="A272">
        <f>HYPERLINK("https://stackoverflow.com/q/57944759", "57944759")</f>
        <v/>
      </c>
      <c r="B272" t="n">
        <v>0.1772976680384088</v>
      </c>
    </row>
    <row r="273">
      <c r="A273">
        <f>HYPERLINK("https://stackoverflow.com/q/57969107", "57969107")</f>
        <v/>
      </c>
      <c r="B273" t="n">
        <v>0.1951303155006859</v>
      </c>
    </row>
    <row r="274">
      <c r="A274">
        <f>HYPERLINK("https://stackoverflow.com/q/57982913", "57982913")</f>
        <v/>
      </c>
      <c r="B274" t="n">
        <v>0.2895702306079664</v>
      </c>
    </row>
    <row r="275">
      <c r="A275">
        <f>HYPERLINK("https://stackoverflow.com/q/57984097", "57984097")</f>
        <v/>
      </c>
      <c r="B275" t="n">
        <v>0.1913145539906103</v>
      </c>
    </row>
    <row r="276">
      <c r="A276">
        <f>HYPERLINK("https://stackoverflow.com/q/58010768", "58010768")</f>
        <v/>
      </c>
      <c r="B276" t="n">
        <v>0.2049114331723027</v>
      </c>
    </row>
    <row r="277">
      <c r="A277">
        <f>HYPERLINK("https://stackoverflow.com/q/58031932", "58031932")</f>
        <v/>
      </c>
      <c r="B277" t="n">
        <v>0.1793981481481481</v>
      </c>
    </row>
    <row r="278">
      <c r="A278">
        <f>HYPERLINK("https://stackoverflow.com/q/58053093", "58053093")</f>
        <v/>
      </c>
      <c r="B278" t="n">
        <v>0.3144157088122606</v>
      </c>
    </row>
    <row r="279">
      <c r="A279">
        <f>HYPERLINK("https://stackoverflow.com/q/58101336", "58101336")</f>
        <v/>
      </c>
      <c r="B279" t="n">
        <v>0.2400584795321637</v>
      </c>
    </row>
    <row r="280">
      <c r="A280">
        <f>HYPERLINK("https://stackoverflow.com/q/58116800", "58116800")</f>
        <v/>
      </c>
      <c r="B280" t="n">
        <v>0.1910150891632373</v>
      </c>
    </row>
    <row r="281">
      <c r="A281">
        <f>HYPERLINK("https://stackoverflow.com/q/58118966", "58118966")</f>
        <v/>
      </c>
      <c r="B281" t="n">
        <v>0.2065580618212197</v>
      </c>
    </row>
    <row r="282">
      <c r="A282">
        <f>HYPERLINK("https://stackoverflow.com/q/58143160", "58143160")</f>
        <v/>
      </c>
      <c r="B282" t="n">
        <v>0.1882716049382716</v>
      </c>
    </row>
    <row r="283">
      <c r="A283">
        <f>HYPERLINK("https://stackoverflow.com/q/58185005", "58185005")</f>
        <v/>
      </c>
      <c r="B283" t="n">
        <v>0.2063008130081301</v>
      </c>
    </row>
    <row r="284">
      <c r="A284">
        <f>HYPERLINK("https://stackoverflow.com/q/58205707", "58205707")</f>
        <v/>
      </c>
      <c r="B284" t="n">
        <v>0.2128623188405797</v>
      </c>
    </row>
    <row r="285">
      <c r="A285">
        <f>HYPERLINK("https://stackoverflow.com/q/58249552", "58249552")</f>
        <v/>
      </c>
      <c r="B285" t="n">
        <v>0.2774971941638608</v>
      </c>
    </row>
    <row r="286">
      <c r="A286">
        <f>HYPERLINK("https://stackoverflow.com/q/58264615", "58264615")</f>
        <v/>
      </c>
      <c r="B286" t="n">
        <v>0.2047872340425531</v>
      </c>
    </row>
    <row r="287">
      <c r="A287">
        <f>HYPERLINK("https://stackoverflow.com/q/58293197", "58293197")</f>
        <v/>
      </c>
      <c r="B287" t="n">
        <v>0.1638071895424837</v>
      </c>
    </row>
    <row r="288">
      <c r="A288">
        <f>HYPERLINK("https://stackoverflow.com/q/58302431", "58302431")</f>
        <v/>
      </c>
      <c r="B288" t="n">
        <v>0.1790540540540541</v>
      </c>
    </row>
    <row r="289">
      <c r="A289">
        <f>HYPERLINK("https://stackoverflow.com/q/58323730", "58323730")</f>
        <v/>
      </c>
      <c r="B289" t="n">
        <v>0.1935386473429952</v>
      </c>
    </row>
    <row r="290">
      <c r="A290">
        <f>HYPERLINK("https://stackoverflow.com/q/58345697", "58345697")</f>
        <v/>
      </c>
      <c r="B290" t="n">
        <v>0.1676706827309237</v>
      </c>
    </row>
    <row r="291">
      <c r="A291">
        <f>HYPERLINK("https://stackoverflow.com/q/58371510", "58371510")</f>
        <v/>
      </c>
      <c r="B291" t="n">
        <v>0.2179266895761741</v>
      </c>
    </row>
    <row r="292">
      <c r="A292">
        <f>HYPERLINK("https://stackoverflow.com/q/58382314", "58382314")</f>
        <v/>
      </c>
      <c r="B292" t="n">
        <v>0.1790540540540541</v>
      </c>
    </row>
    <row r="293">
      <c r="A293">
        <f>HYPERLINK("https://stackoverflow.com/q/58416280", "58416280")</f>
        <v/>
      </c>
      <c r="B293" t="n">
        <v>0.1925675675675676</v>
      </c>
    </row>
    <row r="294">
      <c r="A294">
        <f>HYPERLINK("https://stackoverflow.com/q/58439034", "58439034")</f>
        <v/>
      </c>
      <c r="B294" t="n">
        <v>0.236857825567503</v>
      </c>
    </row>
    <row r="295">
      <c r="A295">
        <f>HYPERLINK("https://stackoverflow.com/q/58526738", "58526738")</f>
        <v/>
      </c>
      <c r="B295" t="n">
        <v>0.193287037037037</v>
      </c>
    </row>
    <row r="296">
      <c r="A296">
        <f>HYPERLINK("https://stackoverflow.com/q/58593985", "58593985")</f>
        <v/>
      </c>
      <c r="B296" t="n">
        <v>0.2572150072150072</v>
      </c>
    </row>
    <row r="297">
      <c r="A297">
        <f>HYPERLINK("https://stackoverflow.com/q/58675434", "58675434")</f>
        <v/>
      </c>
      <c r="B297" t="n">
        <v>0.1859217171717172</v>
      </c>
    </row>
    <row r="298">
      <c r="A298">
        <f>HYPERLINK("https://stackoverflow.com/q/58677883", "58677883")</f>
        <v/>
      </c>
      <c r="B298" t="n">
        <v>0.1963975694444444</v>
      </c>
    </row>
    <row r="299">
      <c r="A299">
        <f>HYPERLINK("https://stackoverflow.com/q/58726753", "58726753")</f>
        <v/>
      </c>
      <c r="B299" t="n">
        <v>0.202300785634119</v>
      </c>
    </row>
    <row r="300">
      <c r="A300">
        <f>HYPERLINK("https://stackoverflow.com/q/58759042", "58759042")</f>
        <v/>
      </c>
      <c r="B300" t="n">
        <v>0.17578125</v>
      </c>
    </row>
    <row r="301">
      <c r="A301">
        <f>HYPERLINK("https://stackoverflow.com/q/58769776", "58769776")</f>
        <v/>
      </c>
      <c r="B301" t="n">
        <v>0.2282801418439717</v>
      </c>
    </row>
    <row r="302">
      <c r="A302">
        <f>HYPERLINK("https://stackoverflow.com/q/58799098", "58799098")</f>
        <v/>
      </c>
      <c r="B302" t="n">
        <v>0.3541666666666667</v>
      </c>
    </row>
    <row r="303">
      <c r="A303">
        <f>HYPERLINK("https://stackoverflow.com/q/58832626", "58832626")</f>
        <v/>
      </c>
      <c r="B303" t="n">
        <v>0.2487515605493134</v>
      </c>
    </row>
    <row r="304">
      <c r="A304">
        <f>HYPERLINK("https://stackoverflow.com/q/58840472", "58840472")</f>
        <v/>
      </c>
      <c r="B304" t="n">
        <v>0.1708523592085236</v>
      </c>
    </row>
    <row r="305">
      <c r="A305">
        <f>HYPERLINK("https://stackoverflow.com/q/58844302", "58844302")</f>
        <v/>
      </c>
      <c r="B305" t="n">
        <v>0.1902006172839506</v>
      </c>
    </row>
    <row r="306">
      <c r="A306">
        <f>HYPERLINK("https://stackoverflow.com/q/58956948", "58956948")</f>
        <v/>
      </c>
      <c r="B306" t="n">
        <v>0.1933479532163743</v>
      </c>
    </row>
    <row r="307">
      <c r="A307">
        <f>HYPERLINK("https://stackoverflow.com/q/58993188", "58993188")</f>
        <v/>
      </c>
      <c r="B307" t="n">
        <v>0.1855877616747182</v>
      </c>
    </row>
    <row r="308">
      <c r="A308">
        <f>HYPERLINK("https://stackoverflow.com/q/59043054", "59043054")</f>
        <v/>
      </c>
      <c r="B308" t="n">
        <v>0.2110472541507024</v>
      </c>
    </row>
    <row r="309">
      <c r="A309">
        <f>HYPERLINK("https://stackoverflow.com/q/59058293", "59058293")</f>
        <v/>
      </c>
      <c r="B309" t="n">
        <v>0.1553497942386831</v>
      </c>
    </row>
    <row r="310">
      <c r="A310">
        <f>HYPERLINK("https://stackoverflow.com/q/59175116", "59175116")</f>
        <v/>
      </c>
      <c r="B310" t="n">
        <v>0.1638071895424837</v>
      </c>
    </row>
    <row r="311">
      <c r="A311">
        <f>HYPERLINK("https://stackoverflow.com/q/59220944", "59220944")</f>
        <v/>
      </c>
      <c r="B311" t="n">
        <v>0.2170138888888889</v>
      </c>
    </row>
    <row r="312">
      <c r="A312">
        <f>HYPERLINK("https://stackoverflow.com/q/59249634", "59249634")</f>
        <v/>
      </c>
      <c r="B312" t="n">
        <v>0.1952054794520548</v>
      </c>
    </row>
    <row r="313">
      <c r="A313">
        <f>HYPERLINK("https://stackoverflow.com/q/59261369", "59261369")</f>
        <v/>
      </c>
      <c r="B313" t="n">
        <v>0.1980519480519481</v>
      </c>
    </row>
    <row r="314">
      <c r="A314">
        <f>HYPERLINK("https://stackoverflow.com/q/59262742", "59262742")</f>
        <v/>
      </c>
      <c r="B314" t="n">
        <v>0.1577380952380953</v>
      </c>
    </row>
    <row r="315">
      <c r="A315">
        <f>HYPERLINK("https://stackoverflow.com/q/59268690", "59268690")</f>
        <v/>
      </c>
      <c r="B315" t="n">
        <v>0.2648809523809524</v>
      </c>
    </row>
    <row r="316">
      <c r="A316">
        <f>HYPERLINK("https://stackoverflow.com/q/59306454", "59306454")</f>
        <v/>
      </c>
      <c r="B316" t="n">
        <v>0.1815789473684211</v>
      </c>
    </row>
    <row r="317">
      <c r="A317">
        <f>HYPERLINK("https://stackoverflow.com/q/59326669", "59326669")</f>
        <v/>
      </c>
      <c r="B317" t="n">
        <v>0.2117283950617284</v>
      </c>
    </row>
    <row r="318">
      <c r="A318">
        <f>HYPERLINK("https://stackoverflow.com/q/59425853", "59425853")</f>
        <v/>
      </c>
      <c r="B318" t="n">
        <v>0.1845760233918129</v>
      </c>
    </row>
    <row r="319">
      <c r="A319">
        <f>HYPERLINK("https://stackoverflow.com/q/59640223", "59640223")</f>
        <v/>
      </c>
      <c r="B319" t="n">
        <v>0.3860153256704981</v>
      </c>
    </row>
    <row r="320">
      <c r="A320">
        <f>HYPERLINK("https://stackoverflow.com/q/59672677", "59672677")</f>
        <v/>
      </c>
      <c r="B320" t="n">
        <v>0.2371593291404612</v>
      </c>
    </row>
    <row r="321">
      <c r="A321">
        <f>HYPERLINK("https://stackoverflow.com/q/59683644", "59683644")</f>
        <v/>
      </c>
      <c r="B321" t="n">
        <v>0.1427951388888889</v>
      </c>
    </row>
    <row r="322">
      <c r="A322">
        <f>HYPERLINK("https://stackoverflow.com/q/59771209", "59771209")</f>
        <v/>
      </c>
      <c r="B322" t="n">
        <v>0.2703488372093023</v>
      </c>
    </row>
    <row r="323">
      <c r="A323">
        <f>HYPERLINK("https://stackoverflow.com/q/59834480", "59834480")</f>
        <v/>
      </c>
      <c r="B323" t="n">
        <v>0.2262345679012346</v>
      </c>
    </row>
    <row r="324">
      <c r="A324">
        <f>HYPERLINK("https://stackoverflow.com/q/59932262", "59932262")</f>
        <v/>
      </c>
      <c r="B324" t="n">
        <v>0.220959595959596</v>
      </c>
    </row>
    <row r="325">
      <c r="A325">
        <f>HYPERLINK("https://stackoverflow.com/q/59965143", "59965143")</f>
        <v/>
      </c>
      <c r="B325" t="n">
        <v>0.1700450450450451</v>
      </c>
    </row>
    <row r="326">
      <c r="A326">
        <f>HYPERLINK("https://stackoverflow.com/q/59979487", "59979487")</f>
        <v/>
      </c>
      <c r="B326" t="n">
        <v>0.2852564102564102</v>
      </c>
    </row>
    <row r="327">
      <c r="A327">
        <f>HYPERLINK("https://stackoverflow.com/q/60063934", "60063934")</f>
        <v/>
      </c>
      <c r="B327" t="n">
        <v>0.3647828863346105</v>
      </c>
    </row>
    <row r="328">
      <c r="A328">
        <f>HYPERLINK("https://stackoverflow.com/q/60155095", "60155095")</f>
        <v/>
      </c>
      <c r="B328" t="n">
        <v>0.1556603773584906</v>
      </c>
    </row>
    <row r="329">
      <c r="A329">
        <f>HYPERLINK("https://stackoverflow.com/q/60169520", "60169520")</f>
        <v/>
      </c>
      <c r="B329" t="n">
        <v>0.1920289855072464</v>
      </c>
    </row>
    <row r="330">
      <c r="A330">
        <f>HYPERLINK("https://stackoverflow.com/q/60175980", "60175980")</f>
        <v/>
      </c>
      <c r="B330" t="n">
        <v>0.1891975308641975</v>
      </c>
    </row>
    <row r="331">
      <c r="A331">
        <f>HYPERLINK("https://stackoverflow.com/q/60223835", "60223835")</f>
        <v/>
      </c>
      <c r="B331" t="n">
        <v>0.1859756097560976</v>
      </c>
    </row>
    <row r="332">
      <c r="A332">
        <f>HYPERLINK("https://stackoverflow.com/q/60312818", "60312818")</f>
        <v/>
      </c>
      <c r="B332" t="n">
        <v>0.418113425925926</v>
      </c>
    </row>
    <row r="333">
      <c r="A333">
        <f>HYPERLINK("https://stackoverflow.com/q/60361840", "60361840")</f>
        <v/>
      </c>
      <c r="B333" t="n">
        <v>0.2957516339869281</v>
      </c>
    </row>
    <row r="334">
      <c r="A334">
        <f>HYPERLINK("https://stackoverflow.com/q/60396720", "60396720")</f>
        <v/>
      </c>
      <c r="B334" t="n">
        <v>0.2285628019323671</v>
      </c>
    </row>
    <row r="335">
      <c r="A335">
        <f>HYPERLINK("https://stackoverflow.com/q/60513317", "60513317")</f>
        <v/>
      </c>
      <c r="B335" t="n">
        <v>0.2367424242424243</v>
      </c>
    </row>
    <row r="336">
      <c r="A336">
        <f>HYPERLINK("https://stackoverflow.com/q/60534579", "60534579")</f>
        <v/>
      </c>
      <c r="B336" t="n">
        <v>0.2286910197869102</v>
      </c>
    </row>
    <row r="337">
      <c r="A337">
        <f>HYPERLINK("https://stackoverflow.com/q/60555616", "60555616")</f>
        <v/>
      </c>
      <c r="B337" t="n">
        <v>0.1677215189873418</v>
      </c>
    </row>
    <row r="338">
      <c r="A338">
        <f>HYPERLINK("https://stackoverflow.com/q/60706826", "60706826")</f>
        <v/>
      </c>
      <c r="B338" t="n">
        <v>0.2664319248826291</v>
      </c>
    </row>
    <row r="339">
      <c r="A339">
        <f>HYPERLINK("https://stackoverflow.com/q/60763258", "60763258")</f>
        <v/>
      </c>
      <c r="B339" t="n">
        <v>0.3497842502696872</v>
      </c>
    </row>
    <row r="340">
      <c r="A340">
        <f>HYPERLINK("https://stackoverflow.com/q/60825789", "60825789")</f>
        <v/>
      </c>
      <c r="B340" t="n">
        <v>0.4841536167039523</v>
      </c>
    </row>
    <row r="341">
      <c r="A341">
        <f>HYPERLINK("https://stackoverflow.com/q/60945360", "60945360")</f>
        <v/>
      </c>
      <c r="B341" t="n">
        <v>0.3263125763125763</v>
      </c>
    </row>
    <row r="342">
      <c r="A342">
        <f>HYPERLINK("https://stackoverflow.com/q/60973579", "60973579")</f>
        <v/>
      </c>
      <c r="B342" t="n">
        <v>0.2025462962962963</v>
      </c>
    </row>
    <row r="343">
      <c r="A343">
        <f>HYPERLINK("https://stackoverflow.com/q/60982768", "60982768")</f>
        <v/>
      </c>
      <c r="B343" t="n">
        <v>0.1974206349206349</v>
      </c>
    </row>
    <row r="344">
      <c r="A344">
        <f>HYPERLINK("https://stackoverflow.com/q/61016498", "61016498")</f>
        <v/>
      </c>
      <c r="B344" t="n">
        <v>0.2418478260869565</v>
      </c>
    </row>
    <row r="345">
      <c r="A345">
        <f>HYPERLINK("https://stackoverflow.com/q/61038662", "61038662")</f>
        <v/>
      </c>
      <c r="B345" t="n">
        <v>0.1479885057471264</v>
      </c>
    </row>
    <row r="346">
      <c r="A346">
        <f>HYPERLINK("https://stackoverflow.com/q/61058282", "61058282")</f>
        <v/>
      </c>
      <c r="B346" t="n">
        <v>0.2788888888888889</v>
      </c>
    </row>
    <row r="347">
      <c r="A347">
        <f>HYPERLINK("https://stackoverflow.com/q/61076418", "61076418")</f>
        <v/>
      </c>
      <c r="B347" t="n">
        <v>0.1688368055555556</v>
      </c>
    </row>
    <row r="348">
      <c r="A348">
        <f>HYPERLINK("https://stackoverflow.com/q/61210424", "61210424")</f>
        <v/>
      </c>
      <c r="B348" t="n">
        <v>0.1762566137566138</v>
      </c>
    </row>
    <row r="349">
      <c r="A349">
        <f>HYPERLINK("https://stackoverflow.com/q/61221088", "61221088")</f>
        <v/>
      </c>
      <c r="B349" t="n">
        <v>0.2643790849673203</v>
      </c>
    </row>
    <row r="350">
      <c r="A350">
        <f>HYPERLINK("https://stackoverflow.com/q/61226697", "61226697")</f>
        <v/>
      </c>
      <c r="B350" t="n">
        <v>0.2167397660818713</v>
      </c>
    </row>
    <row r="351">
      <c r="A351">
        <f>HYPERLINK("https://stackoverflow.com/q/61252925", "61252925")</f>
        <v/>
      </c>
      <c r="B351" t="n">
        <v>0.1850427350427351</v>
      </c>
    </row>
    <row r="352">
      <c r="A352">
        <f>HYPERLINK("https://stackoverflow.com/q/61282976", "61282976")</f>
        <v/>
      </c>
      <c r="B352" t="n">
        <v>0.1970720720720721</v>
      </c>
    </row>
    <row r="353">
      <c r="A353">
        <f>HYPERLINK("https://stackoverflow.com/q/61329104", "61329104")</f>
        <v/>
      </c>
      <c r="B353" t="n">
        <v>0.1711805555555556</v>
      </c>
    </row>
    <row r="354">
      <c r="A354">
        <f>HYPERLINK("https://stackoverflow.com/q/61350864", "61350864")</f>
        <v/>
      </c>
      <c r="B354" t="n">
        <v>0.2028158295281583</v>
      </c>
    </row>
    <row r="355">
      <c r="A355">
        <f>HYPERLINK("https://stackoverflow.com/q/61362602", "61362602")</f>
        <v/>
      </c>
      <c r="B355" t="n">
        <v>0.2176616915422886</v>
      </c>
    </row>
    <row r="356">
      <c r="A356">
        <f>HYPERLINK("https://stackoverflow.com/q/61443240", "61443240")</f>
        <v/>
      </c>
      <c r="B356" t="n">
        <v>0.1933479532163743</v>
      </c>
    </row>
    <row r="357">
      <c r="A357">
        <f>HYPERLINK("https://stackoverflow.com/q/61469908", "61469908")</f>
        <v/>
      </c>
      <c r="B357" t="n">
        <v>0.3640350877192983</v>
      </c>
    </row>
    <row r="358">
      <c r="A358">
        <f>HYPERLINK("https://stackoverflow.com/q/61494118", "61494118")</f>
        <v/>
      </c>
      <c r="B358" t="n">
        <v>0.3820037986704654</v>
      </c>
    </row>
    <row r="359">
      <c r="A359">
        <f>HYPERLINK("https://stackoverflow.com/q/61507119", "61507119")</f>
        <v/>
      </c>
      <c r="B359" t="n">
        <v>0.2076558265582656</v>
      </c>
    </row>
    <row r="360">
      <c r="A360">
        <f>HYPERLINK("https://stackoverflow.com/q/61515127", "61515127")</f>
        <v/>
      </c>
      <c r="B360" t="n">
        <v>0.2041245791245791</v>
      </c>
    </row>
    <row r="361">
      <c r="A361">
        <f>HYPERLINK("https://stackoverflow.com/q/61526756", "61526756")</f>
        <v/>
      </c>
      <c r="B361" t="n">
        <v>0.1718455743879473</v>
      </c>
    </row>
    <row r="362">
      <c r="A362">
        <f>HYPERLINK("https://stackoverflow.com/q/61531727", "61531727")</f>
        <v/>
      </c>
      <c r="B362" t="n">
        <v>0.25</v>
      </c>
    </row>
    <row r="363">
      <c r="A363">
        <f>HYPERLINK("https://stackoverflow.com/q/61626875", "61626875")</f>
        <v/>
      </c>
      <c r="B363" t="n">
        <v>0.2368233618233618</v>
      </c>
    </row>
    <row r="364">
      <c r="A364">
        <f>HYPERLINK("https://stackoverflow.com/q/61639444", "61639444")</f>
        <v/>
      </c>
      <c r="B364" t="n">
        <v>0.1701388888888889</v>
      </c>
    </row>
    <row r="365">
      <c r="A365">
        <f>HYPERLINK("https://stackoverflow.com/q/61642239", "61642239")</f>
        <v/>
      </c>
      <c r="B365" t="n">
        <v>0.3051378446115288</v>
      </c>
    </row>
    <row r="366">
      <c r="A366">
        <f>HYPERLINK("https://stackoverflow.com/q/61672841", "61672841")</f>
        <v/>
      </c>
      <c r="B366" t="n">
        <v>0.1831926863572433</v>
      </c>
    </row>
    <row r="367">
      <c r="A367">
        <f>HYPERLINK("https://stackoverflow.com/q/61709741", "61709741")</f>
        <v/>
      </c>
      <c r="B367" t="n">
        <v>0.270393811533052</v>
      </c>
    </row>
    <row r="368">
      <c r="A368">
        <f>HYPERLINK("https://stackoverflow.com/q/61742910", "61742910")</f>
        <v/>
      </c>
      <c r="B368" t="n">
        <v>0.2016711833785005</v>
      </c>
    </row>
    <row r="369">
      <c r="A369">
        <f>HYPERLINK("https://stackoverflow.com/q/61834955", "61834955")</f>
        <v/>
      </c>
      <c r="B369" t="n">
        <v>0.1977611940298507</v>
      </c>
    </row>
    <row r="370">
      <c r="A370">
        <f>HYPERLINK("https://stackoverflow.com/q/61869531", "61869531")</f>
        <v/>
      </c>
      <c r="B370" t="n">
        <v>0.2083333333333333</v>
      </c>
    </row>
    <row r="371">
      <c r="A371">
        <f>HYPERLINK("https://stackoverflow.com/q/61902973", "61902973")</f>
        <v/>
      </c>
      <c r="B371" t="n">
        <v>0.2012937595129376</v>
      </c>
    </row>
    <row r="372">
      <c r="A372">
        <f>HYPERLINK("https://stackoverflow.com/q/61938413", "61938413")</f>
        <v/>
      </c>
      <c r="B372" t="n">
        <v>0.1680327868852459</v>
      </c>
    </row>
    <row r="373">
      <c r="A373">
        <f>HYPERLINK("https://stackoverflow.com/q/62022772", "62022772")</f>
        <v/>
      </c>
      <c r="B373" t="n">
        <v>0.15</v>
      </c>
    </row>
    <row r="374">
      <c r="A374">
        <f>HYPERLINK("https://stackoverflow.com/q/62031387", "62031387")</f>
        <v/>
      </c>
      <c r="B374" t="n">
        <v>0.1588541666666667</v>
      </c>
    </row>
    <row r="375">
      <c r="A375">
        <f>HYPERLINK("https://stackoverflow.com/q/62036134", "62036134")</f>
        <v/>
      </c>
      <c r="B375" t="n">
        <v>0.2279810298102981</v>
      </c>
    </row>
    <row r="376">
      <c r="A376">
        <f>HYPERLINK("https://stackoverflow.com/q/62076983", "62076983")</f>
        <v/>
      </c>
      <c r="B376" t="n">
        <v>0.2971167369901547</v>
      </c>
    </row>
    <row r="377">
      <c r="A377">
        <f>HYPERLINK("https://stackoverflow.com/q/62079800", "62079800")</f>
        <v/>
      </c>
      <c r="B377" t="n">
        <v>0.1708333333333333</v>
      </c>
    </row>
    <row r="378">
      <c r="A378">
        <f>HYPERLINK("https://stackoverflow.com/q/62081474", "62081474")</f>
        <v/>
      </c>
      <c r="B378" t="n">
        <v>0.2580555555555555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