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HYPERLINK("https://stackoverflow.com/q/544097", "544097")</f>
        <v/>
      </c>
      <c r="B2" t="n">
        <v>0.240625</v>
      </c>
    </row>
    <row r="3">
      <c r="A3">
        <f>HYPERLINK("https://stackoverflow.com/q/2022549", "2022549")</f>
        <v/>
      </c>
      <c r="B3" t="n">
        <v>0.2919146825396826</v>
      </c>
    </row>
    <row r="4">
      <c r="A4">
        <f>HYPERLINK("https://stackoverflow.com/q/2566385", "2566385")</f>
        <v/>
      </c>
      <c r="B4" t="n">
        <v>0.2433333333333333</v>
      </c>
    </row>
    <row r="5">
      <c r="A5">
        <f>HYPERLINK("https://stackoverflow.com/q/2615337", "2615337")</f>
        <v/>
      </c>
      <c r="B5" t="n">
        <v>0.2398989898989899</v>
      </c>
    </row>
    <row r="6">
      <c r="A6">
        <f>HYPERLINK("https://stackoverflow.com/q/3016015", "3016015")</f>
        <v/>
      </c>
      <c r="B6" t="n">
        <v>0.2192307692307692</v>
      </c>
    </row>
    <row r="7">
      <c r="A7">
        <f>HYPERLINK("https://stackoverflow.com/q/3578981", "3578981")</f>
        <v/>
      </c>
      <c r="B7" t="n">
        <v>0.2605013550135502</v>
      </c>
    </row>
    <row r="8">
      <c r="A8">
        <f>HYPERLINK("https://stackoverflow.com/q/3990732", "3990732")</f>
        <v/>
      </c>
      <c r="B8" t="n">
        <v>0.1801470588235294</v>
      </c>
    </row>
    <row r="9">
      <c r="A9">
        <f>HYPERLINK("https://stackoverflow.com/q/4432075", "4432075")</f>
        <v/>
      </c>
      <c r="B9" t="n">
        <v>0.3108828006088281</v>
      </c>
    </row>
    <row r="10">
      <c r="A10">
        <f>HYPERLINK("https://stackoverflow.com/q/4439797", "4439797")</f>
        <v/>
      </c>
      <c r="B10" t="n">
        <v>0.1975694444444444</v>
      </c>
    </row>
    <row r="11">
      <c r="A11">
        <f>HYPERLINK("https://stackoverflow.com/q/6580311", "6580311")</f>
        <v/>
      </c>
      <c r="B11" t="n">
        <v>0.2022691705790297</v>
      </c>
    </row>
    <row r="12">
      <c r="A12">
        <f>HYPERLINK("https://stackoverflow.com/q/6645196", "6645196")</f>
        <v/>
      </c>
      <c r="B12" t="n">
        <v>0.1814516129032258</v>
      </c>
    </row>
    <row r="13">
      <c r="A13">
        <f>HYPERLINK("https://stackoverflow.com/q/8640940", "8640940")</f>
        <v/>
      </c>
      <c r="B13" t="n">
        <v>0.4627267573696145</v>
      </c>
    </row>
    <row r="14">
      <c r="A14">
        <f>HYPERLINK("https://stackoverflow.com/q/9481841", "9481841")</f>
        <v/>
      </c>
      <c r="B14" t="n">
        <v>0.1959259259259259</v>
      </c>
    </row>
    <row r="15">
      <c r="A15">
        <f>HYPERLINK("https://stackoverflow.com/q/10152372", "10152372")</f>
        <v/>
      </c>
      <c r="B15" t="n">
        <v>0.1629353233830846</v>
      </c>
    </row>
    <row r="16">
      <c r="A16">
        <f>HYPERLINK("https://stackoverflow.com/q/10215293", "10215293")</f>
        <v/>
      </c>
      <c r="B16" t="n">
        <v>0.1904320987654321</v>
      </c>
    </row>
    <row r="17">
      <c r="A17">
        <f>HYPERLINK("https://stackoverflow.com/q/10690115", "10690115")</f>
        <v/>
      </c>
      <c r="B17" t="n">
        <v>0.2566239316239317</v>
      </c>
    </row>
    <row r="18">
      <c r="A18">
        <f>HYPERLINK("https://stackoverflow.com/q/10774183", "10774183")</f>
        <v/>
      </c>
      <c r="B18" t="n">
        <v>0.2604166666666667</v>
      </c>
    </row>
    <row r="19">
      <c r="A19">
        <f>HYPERLINK("https://stackoverflow.com/q/12270740", "12270740")</f>
        <v/>
      </c>
      <c r="B19" t="n">
        <v>0.2492283950617284</v>
      </c>
    </row>
    <row r="20">
      <c r="A20">
        <f>HYPERLINK("https://stackoverflow.com/q/12729100", "12729100")</f>
        <v/>
      </c>
      <c r="B20" t="n">
        <v>0.1947337962962963</v>
      </c>
    </row>
    <row r="21">
      <c r="A21">
        <f>HYPERLINK("https://stackoverflow.com/q/14001746", "14001746")</f>
        <v/>
      </c>
      <c r="B21" t="n">
        <v>0.2780934343434344</v>
      </c>
    </row>
    <row r="22">
      <c r="A22">
        <f>HYPERLINK("https://stackoverflow.com/q/14598065", "14598065")</f>
        <v/>
      </c>
      <c r="B22" t="n">
        <v>0.2040598290598291</v>
      </c>
    </row>
    <row r="23">
      <c r="A23">
        <f>HYPERLINK("https://stackoverflow.com/q/15045253", "15045253")</f>
        <v/>
      </c>
      <c r="B23" t="n">
        <v>0.1834181509754029</v>
      </c>
    </row>
    <row r="24">
      <c r="A24">
        <f>HYPERLINK("https://stackoverflow.com/q/16152727", "16152727")</f>
        <v/>
      </c>
      <c r="B24" t="n">
        <v>0.2123931623931624</v>
      </c>
    </row>
    <row r="25">
      <c r="A25">
        <f>HYPERLINK("https://stackoverflow.com/q/16163032", "16163032")</f>
        <v/>
      </c>
      <c r="B25" t="n">
        <v>0.2179186228482003</v>
      </c>
    </row>
    <row r="26">
      <c r="A26">
        <f>HYPERLINK("https://stackoverflow.com/q/16999224", "16999224")</f>
        <v/>
      </c>
      <c r="B26" t="n">
        <v>0.2844585091420535</v>
      </c>
    </row>
    <row r="27">
      <c r="A27">
        <f>HYPERLINK("https://stackoverflow.com/q/17958629", "17958629")</f>
        <v/>
      </c>
      <c r="B27" t="n">
        <v>0.2090108401084011</v>
      </c>
    </row>
    <row r="28">
      <c r="A28">
        <f>HYPERLINK("https://stackoverflow.com/q/19102367", "19102367")</f>
        <v/>
      </c>
      <c r="B28" t="n">
        <v>0.1701388888888889</v>
      </c>
    </row>
    <row r="29">
      <c r="A29">
        <f>HYPERLINK("https://stackoverflow.com/q/21042729", "21042729")</f>
        <v/>
      </c>
      <c r="B29" t="n">
        <v>0.2185408299866131</v>
      </c>
    </row>
    <row r="30">
      <c r="A30">
        <f>HYPERLINK("https://stackoverflow.com/q/21122367", "21122367")</f>
        <v/>
      </c>
      <c r="B30" t="n">
        <v>0.1891171993911721</v>
      </c>
    </row>
    <row r="31">
      <c r="A31">
        <f>HYPERLINK("https://stackoverflow.com/q/21437901", "21437901")</f>
        <v/>
      </c>
      <c r="B31" t="n">
        <v>0.2559865900383142</v>
      </c>
    </row>
    <row r="32">
      <c r="A32">
        <f>HYPERLINK("https://stackoverflow.com/q/21871067", "21871067")</f>
        <v/>
      </c>
      <c r="B32" t="n">
        <v>0.2553104575163399</v>
      </c>
    </row>
    <row r="33">
      <c r="A33">
        <f>HYPERLINK("https://stackoverflow.com/q/22156204", "22156204")</f>
        <v/>
      </c>
      <c r="B33" t="n">
        <v>0.1530131826741996</v>
      </c>
    </row>
    <row r="34">
      <c r="A34">
        <f>HYPERLINK("https://stackoverflow.com/q/22163118", "22163118")</f>
        <v/>
      </c>
      <c r="B34" t="n">
        <v>0.1840277777777778</v>
      </c>
    </row>
    <row r="35">
      <c r="A35">
        <f>HYPERLINK("https://stackoverflow.com/q/22351264", "22351264")</f>
        <v/>
      </c>
      <c r="B35" t="n">
        <v>0.2959702660406886</v>
      </c>
    </row>
    <row r="36">
      <c r="A36">
        <f>HYPERLINK("https://stackoverflow.com/q/22563944", "22563944")</f>
        <v/>
      </c>
      <c r="B36" t="n">
        <v>0.1906392694063928</v>
      </c>
    </row>
    <row r="37">
      <c r="A37">
        <f>HYPERLINK("https://stackoverflow.com/q/23073453", "23073453")</f>
        <v/>
      </c>
      <c r="B37" t="n">
        <v>0.2182539682539683</v>
      </c>
    </row>
    <row r="38">
      <c r="A38">
        <f>HYPERLINK("https://stackoverflow.com/q/23261369", "23261369")</f>
        <v/>
      </c>
      <c r="B38" t="n">
        <v>0.1793117744610282</v>
      </c>
    </row>
    <row r="39">
      <c r="A39">
        <f>HYPERLINK("https://stackoverflow.com/q/23265831", "23265831")</f>
        <v/>
      </c>
      <c r="B39" t="n">
        <v>0.254979035639413</v>
      </c>
    </row>
    <row r="40">
      <c r="A40">
        <f>HYPERLINK("https://stackoverflow.com/q/24617605", "24617605")</f>
        <v/>
      </c>
      <c r="B40" t="n">
        <v>0.1689016602809706</v>
      </c>
    </row>
    <row r="41">
      <c r="A41">
        <f>HYPERLINK("https://stackoverflow.com/q/25451031", "25451031")</f>
        <v/>
      </c>
      <c r="B41" t="n">
        <v>0.1607142857142858</v>
      </c>
    </row>
    <row r="42">
      <c r="A42">
        <f>HYPERLINK("https://stackoverflow.com/q/25615751", "25615751")</f>
        <v/>
      </c>
      <c r="B42" t="n">
        <v>0.2162921348314607</v>
      </c>
    </row>
    <row r="43">
      <c r="A43">
        <f>HYPERLINK("https://stackoverflow.com/q/27426874", "27426874")</f>
        <v/>
      </c>
      <c r="B43" t="n">
        <v>0.1653225806451613</v>
      </c>
    </row>
    <row r="44">
      <c r="A44">
        <f>HYPERLINK("https://stackoverflow.com/q/27793944", "27793944")</f>
        <v/>
      </c>
      <c r="B44" t="n">
        <v>0.1606891701828411</v>
      </c>
    </row>
    <row r="45">
      <c r="A45">
        <f>HYPERLINK("https://stackoverflow.com/q/28073629", "28073629")</f>
        <v/>
      </c>
      <c r="B45" t="n">
        <v>0.1972853535353535</v>
      </c>
    </row>
    <row r="46">
      <c r="A46">
        <f>HYPERLINK("https://stackoverflow.com/q/28865644", "28865644")</f>
        <v/>
      </c>
      <c r="B46" t="n">
        <v>0.2706185567010309</v>
      </c>
    </row>
    <row r="47">
      <c r="A47">
        <f>HYPERLINK("https://stackoverflow.com/q/29458112", "29458112")</f>
        <v/>
      </c>
      <c r="B47" t="n">
        <v>0.2349108367626886</v>
      </c>
    </row>
    <row r="48">
      <c r="A48">
        <f>HYPERLINK("https://stackoverflow.com/q/29905159", "29905159")</f>
        <v/>
      </c>
      <c r="B48" t="n">
        <v>0.4036324786324787</v>
      </c>
    </row>
    <row r="49">
      <c r="A49">
        <f>HYPERLINK("https://stackoverflow.com/q/31139620", "31139620")</f>
        <v/>
      </c>
      <c r="B49" t="n">
        <v>0.155952380952381</v>
      </c>
    </row>
    <row r="50">
      <c r="A50">
        <f>HYPERLINK("https://stackoverflow.com/q/31593793", "31593793")</f>
        <v/>
      </c>
      <c r="B50" t="n">
        <v>0.2420634920634921</v>
      </c>
    </row>
    <row r="51">
      <c r="A51">
        <f>HYPERLINK("https://stackoverflow.com/q/31725790", "31725790")</f>
        <v/>
      </c>
      <c r="B51" t="n">
        <v>0.1736111111111111</v>
      </c>
    </row>
    <row r="52">
      <c r="A52">
        <f>HYPERLINK("https://stackoverflow.com/q/32662381", "32662381")</f>
        <v/>
      </c>
      <c r="B52" t="n">
        <v>0.2007042253521127</v>
      </c>
    </row>
    <row r="53">
      <c r="A53">
        <f>HYPERLINK("https://stackoverflow.com/q/32837080", "32837080")</f>
        <v/>
      </c>
      <c r="B53" t="n">
        <v>0.2574906367041199</v>
      </c>
    </row>
    <row r="54">
      <c r="A54">
        <f>HYPERLINK("https://stackoverflow.com/q/33086501", "33086501")</f>
        <v/>
      </c>
      <c r="B54" t="n">
        <v>0.2741628614916286</v>
      </c>
    </row>
    <row r="55">
      <c r="A55">
        <f>HYPERLINK("https://stackoverflow.com/q/34292278", "34292278")</f>
        <v/>
      </c>
      <c r="B55" t="n">
        <v>0.2477777777777778</v>
      </c>
    </row>
    <row r="56">
      <c r="A56">
        <f>HYPERLINK("https://stackoverflow.com/q/34814017", "34814017")</f>
        <v/>
      </c>
      <c r="B56" t="n">
        <v>0.2480842911877395</v>
      </c>
    </row>
    <row r="57">
      <c r="A57">
        <f>HYPERLINK("https://stackoverflow.com/q/34819005", "34819005")</f>
        <v/>
      </c>
      <c r="B57" t="n">
        <v>0.1939655172413793</v>
      </c>
    </row>
    <row r="58">
      <c r="A58">
        <f>HYPERLINK("https://stackoverflow.com/q/35302025", "35302025")</f>
        <v/>
      </c>
      <c r="B58" t="n">
        <v>0.3535115303983229</v>
      </c>
    </row>
    <row r="59">
      <c r="A59">
        <f>HYPERLINK("https://stackoverflow.com/q/35482963", "35482963")</f>
        <v/>
      </c>
      <c r="B59" t="n">
        <v>0.2197293447293447</v>
      </c>
    </row>
    <row r="60">
      <c r="A60">
        <f>HYPERLINK("https://stackoverflow.com/q/35578153", "35578153")</f>
        <v/>
      </c>
      <c r="B60" t="n">
        <v>0.1973905723905724</v>
      </c>
    </row>
    <row r="61">
      <c r="A61">
        <f>HYPERLINK("https://stackoverflow.com/q/35660296", "35660296")</f>
        <v/>
      </c>
      <c r="B61" t="n">
        <v>0.1416666666666667</v>
      </c>
    </row>
    <row r="62">
      <c r="A62">
        <f>HYPERLINK("https://stackoverflow.com/q/35859198", "35859198")</f>
        <v/>
      </c>
      <c r="B62" t="n">
        <v>0.194973544973545</v>
      </c>
    </row>
    <row r="63">
      <c r="A63">
        <f>HYPERLINK("https://stackoverflow.com/q/36089525", "36089525")</f>
        <v/>
      </c>
      <c r="B63" t="n">
        <v>0.1952054794520548</v>
      </c>
    </row>
    <row r="64">
      <c r="A64">
        <f>HYPERLINK("https://stackoverflow.com/q/36643655", "36643655")</f>
        <v/>
      </c>
      <c r="B64" t="n">
        <v>0.2722222222222221</v>
      </c>
    </row>
    <row r="65">
      <c r="A65">
        <f>HYPERLINK("https://stackoverflow.com/q/36751056", "36751056")</f>
        <v/>
      </c>
      <c r="B65" t="n">
        <v>0.1778499278499278</v>
      </c>
    </row>
    <row r="66">
      <c r="A66">
        <f>HYPERLINK("https://stackoverflow.com/q/37159918", "37159918")</f>
        <v/>
      </c>
      <c r="B66" t="n">
        <v>0.1651785714285714</v>
      </c>
    </row>
    <row r="67">
      <c r="A67">
        <f>HYPERLINK("https://stackoverflow.com/q/37604407", "37604407")</f>
        <v/>
      </c>
      <c r="B67" t="n">
        <v>0.1850490196078432</v>
      </c>
    </row>
    <row r="68">
      <c r="A68">
        <f>HYPERLINK("https://stackoverflow.com/q/37837215", "37837215")</f>
        <v/>
      </c>
      <c r="B68" t="n">
        <v>0.2623456790123457</v>
      </c>
    </row>
    <row r="69">
      <c r="A69">
        <f>HYPERLINK("https://stackoverflow.com/q/38014078", "38014078")</f>
        <v/>
      </c>
      <c r="B69" t="n">
        <v>0.2779947916666667</v>
      </c>
    </row>
    <row r="70">
      <c r="A70">
        <f>HYPERLINK("https://stackoverflow.com/q/38327633", "38327633")</f>
        <v/>
      </c>
      <c r="B70" t="n">
        <v>0.2487515605493134</v>
      </c>
    </row>
    <row r="71">
      <c r="A71">
        <f>HYPERLINK("https://stackoverflow.com/q/38376454", "38376454")</f>
        <v/>
      </c>
      <c r="B71" t="n">
        <v>0.16636798088411</v>
      </c>
    </row>
    <row r="72">
      <c r="A72">
        <f>HYPERLINK("https://stackoverflow.com/q/39040345", "39040345")</f>
        <v/>
      </c>
      <c r="B72" t="n">
        <v>0.1967054263565891</v>
      </c>
    </row>
    <row r="73">
      <c r="A73">
        <f>HYPERLINK("https://stackoverflow.com/q/39149917", "39149917")</f>
        <v/>
      </c>
      <c r="B73" t="n">
        <v>0.1841168091168091</v>
      </c>
    </row>
    <row r="74">
      <c r="A74">
        <f>HYPERLINK("https://stackoverflow.com/q/39537567", "39537567")</f>
        <v/>
      </c>
      <c r="B74" t="n">
        <v>0.2469362745098039</v>
      </c>
    </row>
    <row r="75">
      <c r="A75">
        <f>HYPERLINK("https://stackoverflow.com/q/39919128", "39919128")</f>
        <v/>
      </c>
      <c r="B75" t="n">
        <v>0.1778455284552846</v>
      </c>
    </row>
    <row r="76">
      <c r="A76">
        <f>HYPERLINK("https://stackoverflow.com/q/40233484", "40233484")</f>
        <v/>
      </c>
      <c r="B76" t="n">
        <v>0.2575396825396825</v>
      </c>
    </row>
    <row r="77">
      <c r="A77">
        <f>HYPERLINK("https://stackoverflow.com/q/40375194", "40375194")</f>
        <v/>
      </c>
      <c r="B77" t="n">
        <v>0.2774656679151061</v>
      </c>
    </row>
    <row r="78">
      <c r="A78">
        <f>HYPERLINK("https://stackoverflow.com/q/40395921", "40395921")</f>
        <v/>
      </c>
      <c r="B78" t="n">
        <v>0.1541666666666667</v>
      </c>
    </row>
    <row r="79">
      <c r="A79">
        <f>HYPERLINK("https://stackoverflow.com/q/40484940", "40484940")</f>
        <v/>
      </c>
      <c r="B79" t="n">
        <v>0.1695075757575757</v>
      </c>
    </row>
    <row r="80">
      <c r="A80">
        <f>HYPERLINK("https://stackoverflow.com/q/41360274", "41360274")</f>
        <v/>
      </c>
      <c r="B80" t="n">
        <v>0.1712962962962963</v>
      </c>
    </row>
    <row r="81">
      <c r="A81">
        <f>HYPERLINK("https://stackoverflow.com/q/41749324", "41749324")</f>
        <v/>
      </c>
      <c r="B81" t="n">
        <v>0.1767361111111111</v>
      </c>
    </row>
    <row r="82">
      <c r="A82">
        <f>HYPERLINK("https://stackoverflow.com/q/41838629", "41838629")</f>
        <v/>
      </c>
      <c r="B82" t="n">
        <v>0.1920138888888889</v>
      </c>
    </row>
    <row r="83">
      <c r="A83">
        <f>HYPERLINK("https://stackoverflow.com/q/41945601", "41945601")</f>
        <v/>
      </c>
      <c r="B83" t="n">
        <v>0.2190860215053763</v>
      </c>
    </row>
    <row r="84">
      <c r="A84">
        <f>HYPERLINK("https://stackoverflow.com/q/42169656", "42169656")</f>
        <v/>
      </c>
      <c r="B84" t="n">
        <v>0.2575973409306743</v>
      </c>
    </row>
    <row r="85">
      <c r="A85">
        <f>HYPERLINK("https://stackoverflow.com/q/42238738", "42238738")</f>
        <v/>
      </c>
      <c r="B85" t="n">
        <v>0.214327485380117</v>
      </c>
    </row>
    <row r="86">
      <c r="A86">
        <f>HYPERLINK("https://stackoverflow.com/q/42470252", "42470252")</f>
        <v/>
      </c>
      <c r="B86" t="n">
        <v>0.3097718253968254</v>
      </c>
    </row>
    <row r="87">
      <c r="A87">
        <f>HYPERLINK("https://stackoverflow.com/q/42859142", "42859142")</f>
        <v/>
      </c>
      <c r="B87" t="n">
        <v>0.204337899543379</v>
      </c>
    </row>
    <row r="88">
      <c r="A88">
        <f>HYPERLINK("https://stackoverflow.com/q/42908516", "42908516")</f>
        <v/>
      </c>
      <c r="B88" t="n">
        <v>0.2474415204678363</v>
      </c>
    </row>
    <row r="89">
      <c r="A89">
        <f>HYPERLINK("https://stackoverflow.com/q/42959530", "42959530")</f>
        <v/>
      </c>
      <c r="B89" t="n">
        <v>0.4079861111111111</v>
      </c>
    </row>
    <row r="90">
      <c r="A90">
        <f>HYPERLINK("https://stackoverflow.com/q/43079162", "43079162")</f>
        <v/>
      </c>
      <c r="B90" t="n">
        <v>0.2091700133868808</v>
      </c>
    </row>
    <row r="91">
      <c r="A91">
        <f>HYPERLINK("https://stackoverflow.com/q/43096166", "43096166")</f>
        <v/>
      </c>
      <c r="B91" t="n">
        <v>0.1944444444444445</v>
      </c>
    </row>
    <row r="92">
      <c r="A92">
        <f>HYPERLINK("https://stackoverflow.com/q/43157336", "43157336")</f>
        <v/>
      </c>
      <c r="B92" t="n">
        <v>0.1670634920634921</v>
      </c>
    </row>
    <row r="93">
      <c r="A93">
        <f>HYPERLINK("https://stackoverflow.com/q/43462940", "43462940")</f>
        <v/>
      </c>
      <c r="B93" t="n">
        <v>0.1941214470284238</v>
      </c>
    </row>
    <row r="94">
      <c r="A94">
        <f>HYPERLINK("https://stackoverflow.com/q/43655581", "43655581")</f>
        <v/>
      </c>
      <c r="B94" t="n">
        <v>0.2035818713450293</v>
      </c>
    </row>
    <row r="95">
      <c r="A95">
        <f>HYPERLINK("https://stackoverflow.com/q/43733425", "43733425")</f>
        <v/>
      </c>
      <c r="B95" t="n">
        <v>0.2586580086580086</v>
      </c>
    </row>
    <row r="96">
      <c r="A96">
        <f>HYPERLINK("https://stackoverflow.com/q/43737787", "43737787")</f>
        <v/>
      </c>
      <c r="B96" t="n">
        <v>0.3482905982905983</v>
      </c>
    </row>
    <row r="97">
      <c r="A97">
        <f>HYPERLINK("https://stackoverflow.com/q/43860043", "43860043")</f>
        <v/>
      </c>
      <c r="B97" t="n">
        <v>0.1906565656565657</v>
      </c>
    </row>
    <row r="98">
      <c r="A98">
        <f>HYPERLINK("https://stackoverflow.com/q/44106979", "44106979")</f>
        <v/>
      </c>
      <c r="B98" t="n">
        <v>0.1745439469320066</v>
      </c>
    </row>
    <row r="99">
      <c r="A99">
        <f>HYPERLINK("https://stackoverflow.com/q/44131065", "44131065")</f>
        <v/>
      </c>
      <c r="B99" t="n">
        <v>0.2137096774193548</v>
      </c>
    </row>
    <row r="100">
      <c r="A100">
        <f>HYPERLINK("https://stackoverflow.com/q/44145365", "44145365")</f>
        <v/>
      </c>
      <c r="B100" t="n">
        <v>0.190625</v>
      </c>
    </row>
    <row r="101">
      <c r="A101">
        <f>HYPERLINK("https://stackoverflow.com/q/44233707", "44233707")</f>
        <v/>
      </c>
      <c r="B101" t="n">
        <v>0.173728813559322</v>
      </c>
    </row>
    <row r="102">
      <c r="A102">
        <f>HYPERLINK("https://stackoverflow.com/q/44240704", "44240704")</f>
        <v/>
      </c>
      <c r="B102" t="n">
        <v>0.1736111111111111</v>
      </c>
    </row>
    <row r="103">
      <c r="A103">
        <f>HYPERLINK("https://stackoverflow.com/q/44425720", "44425720")</f>
        <v/>
      </c>
      <c r="B103" t="n">
        <v>0.2692982456140351</v>
      </c>
    </row>
    <row r="104">
      <c r="A104">
        <f>HYPERLINK("https://stackoverflow.com/q/44497664", "44497664")</f>
        <v/>
      </c>
      <c r="B104" t="n">
        <v>0.3131944444444444</v>
      </c>
    </row>
    <row r="105">
      <c r="A105">
        <f>HYPERLINK("https://stackoverflow.com/q/44727285", "44727285")</f>
        <v/>
      </c>
      <c r="B105" t="n">
        <v>0.1771402550091075</v>
      </c>
    </row>
    <row r="106">
      <c r="A106">
        <f>HYPERLINK("https://stackoverflow.com/q/44733222", "44733222")</f>
        <v/>
      </c>
      <c r="B106" t="n">
        <v>0.189709595959596</v>
      </c>
    </row>
    <row r="107">
      <c r="A107">
        <f>HYPERLINK("https://stackoverflow.com/q/44813180", "44813180")</f>
        <v/>
      </c>
      <c r="B107" t="n">
        <v>0.1724664224664225</v>
      </c>
    </row>
    <row r="108">
      <c r="A108">
        <f>HYPERLINK("https://stackoverflow.com/q/45133010", "45133010")</f>
        <v/>
      </c>
      <c r="B108" t="n">
        <v>0.1723090277777778</v>
      </c>
    </row>
    <row r="109">
      <c r="A109">
        <f>HYPERLINK("https://stackoverflow.com/q/45209796", "45209796")</f>
        <v/>
      </c>
      <c r="B109" t="n">
        <v>0.2210806697108067</v>
      </c>
    </row>
    <row r="110">
      <c r="A110">
        <f>HYPERLINK("https://stackoverflow.com/q/45334821", "45334821")</f>
        <v/>
      </c>
      <c r="B110" t="n">
        <v>0.2334010840108401</v>
      </c>
    </row>
    <row r="111">
      <c r="A111">
        <f>HYPERLINK("https://stackoverflow.com/q/45473657", "45473657")</f>
        <v/>
      </c>
      <c r="B111" t="n">
        <v>0.2061237373737374</v>
      </c>
    </row>
    <row r="112">
      <c r="A112">
        <f>HYPERLINK("https://stackoverflow.com/q/45766911", "45766911")</f>
        <v/>
      </c>
      <c r="B112" t="n">
        <v>0.2170433145009416</v>
      </c>
    </row>
    <row r="113">
      <c r="A113">
        <f>HYPERLINK("https://stackoverflow.com/q/45817120", "45817120")</f>
        <v/>
      </c>
      <c r="B113" t="n">
        <v>0.180944963655244</v>
      </c>
    </row>
    <row r="114">
      <c r="A114">
        <f>HYPERLINK("https://stackoverflow.com/q/45822590", "45822590")</f>
        <v/>
      </c>
      <c r="B114" t="n">
        <v>0.2007575757575758</v>
      </c>
    </row>
    <row r="115">
      <c r="A115">
        <f>HYPERLINK("https://stackoverflow.com/q/45967361", "45967361")</f>
        <v/>
      </c>
      <c r="B115" t="n">
        <v>0.2388888888888888</v>
      </c>
    </row>
    <row r="116">
      <c r="A116">
        <f>HYPERLINK("https://stackoverflow.com/q/46016491", "46016491")</f>
        <v/>
      </c>
      <c r="B116" t="n">
        <v>0.2462546816479401</v>
      </c>
    </row>
    <row r="117">
      <c r="A117">
        <f>HYPERLINK("https://stackoverflow.com/q/46058660", "46058660")</f>
        <v/>
      </c>
      <c r="B117" t="n">
        <v>0.2013888888888889</v>
      </c>
    </row>
    <row r="118">
      <c r="A118">
        <f>HYPERLINK("https://stackoverflow.com/q/46067552", "46067552")</f>
        <v/>
      </c>
      <c r="B118" t="n">
        <v>0.2239583333333333</v>
      </c>
    </row>
    <row r="119">
      <c r="A119">
        <f>HYPERLINK("https://stackoverflow.com/q/46193704", "46193704")</f>
        <v/>
      </c>
      <c r="B119" t="n">
        <v>0.2728310502283105</v>
      </c>
    </row>
    <row r="120">
      <c r="A120">
        <f>HYPERLINK("https://stackoverflow.com/q/46211514", "46211514")</f>
        <v/>
      </c>
      <c r="B120" t="n">
        <v>0.1601978691019787</v>
      </c>
    </row>
    <row r="121">
      <c r="A121">
        <f>HYPERLINK("https://stackoverflow.com/q/46297894", "46297894")</f>
        <v/>
      </c>
      <c r="B121" t="n">
        <v>0.2330065359477124</v>
      </c>
    </row>
    <row r="122">
      <c r="A122">
        <f>HYPERLINK("https://stackoverflow.com/q/46655042", "46655042")</f>
        <v/>
      </c>
      <c r="B122" t="n">
        <v>0.2023809523809524</v>
      </c>
    </row>
    <row r="123">
      <c r="A123">
        <f>HYPERLINK("https://stackoverflow.com/q/46684369", "46684369")</f>
        <v/>
      </c>
      <c r="B123" t="n">
        <v>0.1718455743879473</v>
      </c>
    </row>
    <row r="124">
      <c r="A124">
        <f>HYPERLINK("https://stackoverflow.com/q/46733068", "46733068")</f>
        <v/>
      </c>
      <c r="B124" t="n">
        <v>0.2083333333333334</v>
      </c>
    </row>
    <row r="125">
      <c r="A125">
        <f>HYPERLINK("https://stackoverflow.com/q/47104623", "47104623")</f>
        <v/>
      </c>
      <c r="B125" t="n">
        <v>0.2480842911877395</v>
      </c>
    </row>
    <row r="126">
      <c r="A126">
        <f>HYPERLINK("https://stackoverflow.com/q/47258899", "47258899")</f>
        <v/>
      </c>
      <c r="B126" t="n">
        <v>0.2060185185185185</v>
      </c>
    </row>
    <row r="127">
      <c r="A127">
        <f>HYPERLINK("https://stackoverflow.com/q/47293778", "47293778")</f>
        <v/>
      </c>
      <c r="B127" t="n">
        <v>0.3139467592592593</v>
      </c>
    </row>
    <row r="128">
      <c r="A128">
        <f>HYPERLINK("https://stackoverflow.com/q/47564757", "47564757")</f>
        <v/>
      </c>
      <c r="B128" t="n">
        <v>0.2979497354497355</v>
      </c>
    </row>
    <row r="129">
      <c r="A129">
        <f>HYPERLINK("https://stackoverflow.com/q/47617463", "47617463")</f>
        <v/>
      </c>
      <c r="B129" t="n">
        <v>0.189117199391172</v>
      </c>
    </row>
    <row r="130">
      <c r="A130">
        <f>HYPERLINK("https://stackoverflow.com/q/47688993", "47688993")</f>
        <v/>
      </c>
      <c r="B130" t="n">
        <v>0.2405149051490514</v>
      </c>
    </row>
    <row r="131">
      <c r="A131">
        <f>HYPERLINK("https://stackoverflow.com/q/47732539", "47732539")</f>
        <v/>
      </c>
      <c r="B131" t="n">
        <v>0.2831465919701214</v>
      </c>
    </row>
    <row r="132">
      <c r="A132">
        <f>HYPERLINK("https://stackoverflow.com/q/47762700", "47762700")</f>
        <v/>
      </c>
      <c r="B132" t="n">
        <v>0.2267361111111111</v>
      </c>
    </row>
    <row r="133">
      <c r="A133">
        <f>HYPERLINK("https://stackoverflow.com/q/47800766", "47800766")</f>
        <v/>
      </c>
      <c r="B133" t="n">
        <v>0.2331560283687943</v>
      </c>
    </row>
    <row r="134">
      <c r="A134">
        <f>HYPERLINK("https://stackoverflow.com/q/48001643", "48001643")</f>
        <v/>
      </c>
      <c r="B134" t="n">
        <v>0.2111742424242424</v>
      </c>
    </row>
    <row r="135">
      <c r="A135">
        <f>HYPERLINK("https://stackoverflow.com/q/48091397", "48091397")</f>
        <v/>
      </c>
      <c r="B135" t="n">
        <v>0.2553104575163399</v>
      </c>
    </row>
    <row r="136">
      <c r="A136">
        <f>HYPERLINK("https://stackoverflow.com/q/48168891", "48168891")</f>
        <v/>
      </c>
      <c r="B136" t="n">
        <v>0.1693302891933029</v>
      </c>
    </row>
    <row r="137">
      <c r="A137">
        <f>HYPERLINK("https://stackoverflow.com/q/48315396", "48315396")</f>
        <v/>
      </c>
      <c r="B137" t="n">
        <v>0.2002777777777778</v>
      </c>
    </row>
    <row r="138">
      <c r="A138">
        <f>HYPERLINK("https://stackoverflow.com/q/48439782", "48439782")</f>
        <v/>
      </c>
      <c r="B138" t="n">
        <v>0.2178571428571429</v>
      </c>
    </row>
    <row r="139">
      <c r="A139">
        <f>HYPERLINK("https://stackoverflow.com/q/48642274", "48642274")</f>
        <v/>
      </c>
      <c r="B139" t="n">
        <v>0.158695652173913</v>
      </c>
    </row>
    <row r="140">
      <c r="A140">
        <f>HYPERLINK("https://stackoverflow.com/q/48952883", "48952883")</f>
        <v/>
      </c>
      <c r="B140" t="n">
        <v>0.2413419913419913</v>
      </c>
    </row>
    <row r="141">
      <c r="A141">
        <f>HYPERLINK("https://stackoverflow.com/q/49229199", "49229199")</f>
        <v/>
      </c>
      <c r="B141" t="n">
        <v>0.1875</v>
      </c>
    </row>
    <row r="142">
      <c r="A142">
        <f>HYPERLINK("https://stackoverflow.com/q/49326074", "49326074")</f>
        <v/>
      </c>
      <c r="B142" t="n">
        <v>0.1662962962962963</v>
      </c>
    </row>
    <row r="143">
      <c r="A143">
        <f>HYPERLINK("https://stackoverflow.com/q/49400625", "49400625")</f>
        <v/>
      </c>
      <c r="B143" t="n">
        <v>0.1875</v>
      </c>
    </row>
    <row r="144">
      <c r="A144">
        <f>HYPERLINK("https://stackoverflow.com/q/49412482", "49412482")</f>
        <v/>
      </c>
      <c r="B144" t="n">
        <v>0.3809246309246309</v>
      </c>
    </row>
    <row r="145">
      <c r="A145">
        <f>HYPERLINK("https://stackoverflow.com/q/49493225", "49493225")</f>
        <v/>
      </c>
      <c r="B145" t="n">
        <v>0.1694053208137715</v>
      </c>
    </row>
    <row r="146">
      <c r="A146">
        <f>HYPERLINK("https://stackoverflow.com/q/49528679", "49528679")</f>
        <v/>
      </c>
      <c r="B146" t="n">
        <v>0.1680555555555556</v>
      </c>
    </row>
    <row r="147">
      <c r="A147">
        <f>HYPERLINK("https://stackoverflow.com/q/49544447", "49544447")</f>
        <v/>
      </c>
      <c r="B147" t="n">
        <v>0.2447530864197531</v>
      </c>
    </row>
    <row r="148">
      <c r="A148">
        <f>HYPERLINK("https://stackoverflow.com/q/49659166", "49659166")</f>
        <v/>
      </c>
      <c r="B148" t="n">
        <v>0.2202176403207331</v>
      </c>
    </row>
    <row r="149">
      <c r="A149">
        <f>HYPERLINK("https://stackoverflow.com/q/49701465", "49701465")</f>
        <v/>
      </c>
      <c r="B149" t="n">
        <v>0.2768308080808081</v>
      </c>
    </row>
    <row r="150">
      <c r="A150">
        <f>HYPERLINK("https://stackoverflow.com/q/49838965", "49838965")</f>
        <v/>
      </c>
      <c r="B150" t="n">
        <v>0.2926900584795322</v>
      </c>
    </row>
    <row r="151">
      <c r="A151">
        <f>HYPERLINK("https://stackoverflow.com/q/49925236", "49925236")</f>
        <v/>
      </c>
      <c r="B151" t="n">
        <v>0.2341269841269841</v>
      </c>
    </row>
    <row r="152">
      <c r="A152">
        <f>HYPERLINK("https://stackoverflow.com/q/49929362", "49929362")</f>
        <v/>
      </c>
      <c r="B152" t="n">
        <v>0.1831140350877193</v>
      </c>
    </row>
    <row r="153">
      <c r="A153">
        <f>HYPERLINK("https://stackoverflow.com/q/50128461", "50128461")</f>
        <v/>
      </c>
      <c r="B153" t="n">
        <v>0.2159090909090909</v>
      </c>
    </row>
    <row r="154">
      <c r="A154">
        <f>HYPERLINK("https://stackoverflow.com/q/50130081", "50130081")</f>
        <v/>
      </c>
      <c r="B154" t="n">
        <v>0.1591269841269841</v>
      </c>
    </row>
    <row r="155">
      <c r="A155">
        <f>HYPERLINK("https://stackoverflow.com/q/50167772", "50167772")</f>
        <v/>
      </c>
      <c r="B155" t="n">
        <v>0.2398278560250391</v>
      </c>
    </row>
    <row r="156">
      <c r="A156">
        <f>HYPERLINK("https://stackoverflow.com/q/50168257", "50168257")</f>
        <v/>
      </c>
      <c r="B156" t="n">
        <v>0.2418518518518519</v>
      </c>
    </row>
    <row r="157">
      <c r="A157">
        <f>HYPERLINK("https://stackoverflow.com/q/50170184", "50170184")</f>
        <v/>
      </c>
      <c r="B157" t="n">
        <v>0.19498556998557</v>
      </c>
    </row>
    <row r="158">
      <c r="A158">
        <f>HYPERLINK("https://stackoverflow.com/q/50303866", "50303866")</f>
        <v/>
      </c>
      <c r="B158" t="n">
        <v>0.2028158295281583</v>
      </c>
    </row>
    <row r="159">
      <c r="A159">
        <f>HYPERLINK("https://stackoverflow.com/q/50442085", "50442085")</f>
        <v/>
      </c>
      <c r="B159" t="n">
        <v>0.1830289193302892</v>
      </c>
    </row>
    <row r="160">
      <c r="A160">
        <f>HYPERLINK("https://stackoverflow.com/q/50450644", "50450644")</f>
        <v/>
      </c>
      <c r="B160" t="n">
        <v>0.1875</v>
      </c>
    </row>
    <row r="161">
      <c r="A161">
        <f>HYPERLINK("https://stackoverflow.com/q/50584594", "50584594")</f>
        <v/>
      </c>
      <c r="B161" t="n">
        <v>0.3525413711583925</v>
      </c>
    </row>
    <row r="162">
      <c r="A162">
        <f>HYPERLINK("https://stackoverflow.com/q/50846243", "50846243")</f>
        <v/>
      </c>
      <c r="B162" t="n">
        <v>0.3278508771929824</v>
      </c>
    </row>
    <row r="163">
      <c r="A163">
        <f>HYPERLINK("https://stackoverflow.com/q/51072576", "51072576")</f>
        <v/>
      </c>
      <c r="B163" t="n">
        <v>0.427433247200689</v>
      </c>
    </row>
    <row r="164">
      <c r="A164">
        <f>HYPERLINK("https://stackoverflow.com/q/51092787", "51092787")</f>
        <v/>
      </c>
      <c r="B164" t="n">
        <v>0.2669753086419753</v>
      </c>
    </row>
    <row r="165">
      <c r="A165">
        <f>HYPERLINK("https://stackoverflow.com/q/51142087", "51142087")</f>
        <v/>
      </c>
      <c r="B165" t="n">
        <v>0.1716820987654321</v>
      </c>
    </row>
    <row r="166">
      <c r="A166">
        <f>HYPERLINK("https://stackoverflow.com/q/51150942", "51150942")</f>
        <v/>
      </c>
      <c r="B166" t="n">
        <v>0.173048048048048</v>
      </c>
    </row>
    <row r="167">
      <c r="A167">
        <f>HYPERLINK("https://stackoverflow.com/q/51157469", "51157469")</f>
        <v/>
      </c>
      <c r="B167" t="n">
        <v>0.226421188630491</v>
      </c>
    </row>
    <row r="168">
      <c r="A168">
        <f>HYPERLINK("https://stackoverflow.com/q/51162737", "51162737")</f>
        <v/>
      </c>
      <c r="B168" t="n">
        <v>0.1625375375375376</v>
      </c>
    </row>
    <row r="169">
      <c r="A169">
        <f>HYPERLINK("https://stackoverflow.com/q/51351353", "51351353")</f>
        <v/>
      </c>
      <c r="B169" t="n">
        <v>0.2431623931623932</v>
      </c>
    </row>
    <row r="170">
      <c r="A170">
        <f>HYPERLINK("https://stackoverflow.com/q/51352351", "51352351")</f>
        <v/>
      </c>
      <c r="B170" t="n">
        <v>0.2570754716981132</v>
      </c>
    </row>
    <row r="171">
      <c r="A171">
        <f>HYPERLINK("https://stackoverflow.com/q/51468480", "51468480")</f>
        <v/>
      </c>
      <c r="B171" t="n">
        <v>0.1990740740740741</v>
      </c>
    </row>
    <row r="172">
      <c r="A172">
        <f>HYPERLINK("https://stackoverflow.com/q/51512628", "51512628")</f>
        <v/>
      </c>
      <c r="B172" t="n">
        <v>0.175</v>
      </c>
    </row>
    <row r="173">
      <c r="A173">
        <f>HYPERLINK("https://stackoverflow.com/q/51612458", "51612458")</f>
        <v/>
      </c>
      <c r="B173" t="n">
        <v>0.1941214470284238</v>
      </c>
    </row>
    <row r="174">
      <c r="A174">
        <f>HYPERLINK("https://stackoverflow.com/q/51656823", "51656823")</f>
        <v/>
      </c>
      <c r="B174" t="n">
        <v>0.1989981785063752</v>
      </c>
    </row>
    <row r="175">
      <c r="A175">
        <f>HYPERLINK("https://stackoverflow.com/q/51700472", "51700472")</f>
        <v/>
      </c>
      <c r="B175" t="n">
        <v>0.2062841530054645</v>
      </c>
    </row>
    <row r="176">
      <c r="A176">
        <f>HYPERLINK("https://stackoverflow.com/q/51730232", "51730232")</f>
        <v/>
      </c>
      <c r="B176" t="n">
        <v>0.25070323488045</v>
      </c>
    </row>
    <row r="177">
      <c r="A177">
        <f>HYPERLINK("https://stackoverflow.com/q/51789832", "51789832")</f>
        <v/>
      </c>
      <c r="B177" t="n">
        <v>0.1507201646090535</v>
      </c>
    </row>
    <row r="178">
      <c r="A178">
        <f>HYPERLINK("https://stackoverflow.com/q/51849298", "51849298")</f>
        <v/>
      </c>
      <c r="B178" t="n">
        <v>0.2050561797752809</v>
      </c>
    </row>
    <row r="179">
      <c r="A179">
        <f>HYPERLINK("https://stackoverflow.com/q/51853310", "51853310")</f>
        <v/>
      </c>
      <c r="B179" t="n">
        <v>0.1618923611111111</v>
      </c>
    </row>
    <row r="180">
      <c r="A180">
        <f>HYPERLINK("https://stackoverflow.com/q/51870216", "51870216")</f>
        <v/>
      </c>
      <c r="B180" t="n">
        <v>0.2006172839506173</v>
      </c>
    </row>
    <row r="181">
      <c r="A181">
        <f>HYPERLINK("https://stackoverflow.com/q/51875348", "51875348")</f>
        <v/>
      </c>
      <c r="B181" t="n">
        <v>0.2373997709049255</v>
      </c>
    </row>
    <row r="182">
      <c r="A182">
        <f>HYPERLINK("https://stackoverflow.com/q/51876478", "51876478")</f>
        <v/>
      </c>
      <c r="B182" t="n">
        <v>0.2417695473251029</v>
      </c>
    </row>
    <row r="183">
      <c r="A183">
        <f>HYPERLINK("https://stackoverflow.com/q/51884008", "51884008")</f>
        <v/>
      </c>
      <c r="B183" t="n">
        <v>0.2178571428571429</v>
      </c>
    </row>
    <row r="184">
      <c r="A184">
        <f>HYPERLINK("https://stackoverflow.com/q/51973789", "51973789")</f>
        <v/>
      </c>
      <c r="B184" t="n">
        <v>0.1771885521885522</v>
      </c>
    </row>
    <row r="185">
      <c r="A185">
        <f>HYPERLINK("https://stackoverflow.com/q/51980747", "51980747")</f>
        <v/>
      </c>
      <c r="B185" t="n">
        <v>0.1567982456140351</v>
      </c>
    </row>
    <row r="186">
      <c r="A186">
        <f>HYPERLINK("https://stackoverflow.com/q/52003746", "52003746")</f>
        <v/>
      </c>
      <c r="B186" t="n">
        <v>0.1874120956399437</v>
      </c>
    </row>
    <row r="187">
      <c r="A187">
        <f>HYPERLINK("https://stackoverflow.com/q/52052148", "52052148")</f>
        <v/>
      </c>
      <c r="B187" t="n">
        <v>0.1574074074074074</v>
      </c>
    </row>
    <row r="188">
      <c r="A188">
        <f>HYPERLINK("https://stackoverflow.com/q/52098303", "52098303")</f>
        <v/>
      </c>
      <c r="B188" t="n">
        <v>0.2000509683995922</v>
      </c>
    </row>
    <row r="189">
      <c r="A189">
        <f>HYPERLINK("https://stackoverflow.com/q/52144189", "52144189")</f>
        <v/>
      </c>
      <c r="B189" t="n">
        <v>0.1950980392156863</v>
      </c>
    </row>
    <row r="190">
      <c r="A190">
        <f>HYPERLINK("https://stackoverflow.com/q/52144934", "52144934")</f>
        <v/>
      </c>
      <c r="B190" t="n">
        <v>0.1768790849673203</v>
      </c>
    </row>
    <row r="191">
      <c r="A191">
        <f>HYPERLINK("https://stackoverflow.com/q/52201545", "52201545")</f>
        <v/>
      </c>
      <c r="B191" t="n">
        <v>0.1646537842190016</v>
      </c>
    </row>
    <row r="192">
      <c r="A192">
        <f>HYPERLINK("https://stackoverflow.com/q/52242599", "52242599")</f>
        <v/>
      </c>
      <c r="B192" t="n">
        <v>0.1785130718954248</v>
      </c>
    </row>
    <row r="193">
      <c r="A193">
        <f>HYPERLINK("https://stackoverflow.com/q/52299979", "52299979")</f>
        <v/>
      </c>
      <c r="B193" t="n">
        <v>0.2048611111111111</v>
      </c>
    </row>
    <row r="194">
      <c r="A194">
        <f>HYPERLINK("https://stackoverflow.com/q/52670156", "52670156")</f>
        <v/>
      </c>
      <c r="B194" t="n">
        <v>0.2387452107279693</v>
      </c>
    </row>
    <row r="195">
      <c r="A195">
        <f>HYPERLINK("https://stackoverflow.com/q/52684091", "52684091")</f>
        <v/>
      </c>
      <c r="B195" t="n">
        <v>0.3748770894788593</v>
      </c>
    </row>
    <row r="196">
      <c r="A196">
        <f>HYPERLINK("https://stackoverflow.com/q/52720455", "52720455")</f>
        <v/>
      </c>
      <c r="B196" t="n">
        <v>0.2307017543859649</v>
      </c>
    </row>
    <row r="197">
      <c r="A197">
        <f>HYPERLINK("https://stackoverflow.com/q/52744026", "52744026")</f>
        <v/>
      </c>
      <c r="B197" t="n">
        <v>0.2546854082998662</v>
      </c>
    </row>
    <row r="198">
      <c r="A198">
        <f>HYPERLINK("https://stackoverflow.com/q/52761661", "52761661")</f>
        <v/>
      </c>
      <c r="B198" t="n">
        <v>0.2118055555555556</v>
      </c>
    </row>
    <row r="199">
      <c r="A199">
        <f>HYPERLINK("https://stackoverflow.com/q/52764400", "52764400")</f>
        <v/>
      </c>
      <c r="B199" t="n">
        <v>0.1795138888888889</v>
      </c>
    </row>
    <row r="200">
      <c r="A200">
        <f>HYPERLINK("https://stackoverflow.com/q/52843956", "52843956")</f>
        <v/>
      </c>
      <c r="B200" t="n">
        <v>0.2978395061728395</v>
      </c>
    </row>
    <row r="201">
      <c r="A201">
        <f>HYPERLINK("https://stackoverflow.com/q/52939680", "52939680")</f>
        <v/>
      </c>
      <c r="B201" t="n">
        <v>0.1864583333333333</v>
      </c>
    </row>
    <row r="202">
      <c r="A202">
        <f>HYPERLINK("https://stackoverflow.com/q/52953534", "52953534")</f>
        <v/>
      </c>
      <c r="B202" t="n">
        <v>0.2462962962962963</v>
      </c>
    </row>
    <row r="203">
      <c r="A203">
        <f>HYPERLINK("https://stackoverflow.com/q/53043346", "53043346")</f>
        <v/>
      </c>
      <c r="B203" t="n">
        <v>0.1819444444444445</v>
      </c>
    </row>
    <row r="204">
      <c r="A204">
        <f>HYPERLINK("https://stackoverflow.com/q/53232272", "53232272")</f>
        <v/>
      </c>
      <c r="B204" t="n">
        <v>0.2069088319088319</v>
      </c>
    </row>
    <row r="205">
      <c r="A205">
        <f>HYPERLINK("https://stackoverflow.com/q/53410290", "53410290")</f>
        <v/>
      </c>
      <c r="B205" t="n">
        <v>0.2685969868173258</v>
      </c>
    </row>
    <row r="206">
      <c r="A206">
        <f>HYPERLINK("https://stackoverflow.com/q/53478159", "53478159")</f>
        <v/>
      </c>
      <c r="B206" t="n">
        <v>0.3686186186186186</v>
      </c>
    </row>
    <row r="207">
      <c r="A207">
        <f>HYPERLINK("https://stackoverflow.com/q/53820097", "53820097")</f>
        <v/>
      </c>
      <c r="B207" t="n">
        <v>0.3236179529282978</v>
      </c>
    </row>
    <row r="208">
      <c r="A208">
        <f>HYPERLINK("https://stackoverflow.com/q/54121067", "54121067")</f>
        <v/>
      </c>
      <c r="B208" t="n">
        <v>0.2492337164750958</v>
      </c>
    </row>
    <row r="209">
      <c r="A209">
        <f>HYPERLINK("https://stackoverflow.com/q/54398761", "54398761")</f>
        <v/>
      </c>
      <c r="B209" t="n">
        <v>0.2327097505668934</v>
      </c>
    </row>
    <row r="210">
      <c r="A210">
        <f>HYPERLINK("https://stackoverflow.com/q/54557467", "54557467")</f>
        <v/>
      </c>
      <c r="B210" t="n">
        <v>0.2116545893719807</v>
      </c>
    </row>
    <row r="211">
      <c r="A211">
        <f>HYPERLINK("https://stackoverflow.com/q/54604041", "54604041")</f>
        <v/>
      </c>
      <c r="B211" t="n">
        <v>0.1687710437710438</v>
      </c>
    </row>
    <row r="212">
      <c r="A212">
        <f>HYPERLINK("https://stackoverflow.com/q/54760591", "54760591")</f>
        <v/>
      </c>
      <c r="B212" t="n">
        <v>0.275</v>
      </c>
    </row>
    <row r="213">
      <c r="A213">
        <f>HYPERLINK("https://stackoverflow.com/q/54829314", "54829314")</f>
        <v/>
      </c>
      <c r="B213" t="n">
        <v>0.176797385620915</v>
      </c>
    </row>
    <row r="214">
      <c r="A214">
        <f>HYPERLINK("https://stackoverflow.com/q/54841101", "54841101")</f>
        <v/>
      </c>
      <c r="B214" t="n">
        <v>0.1793785310734463</v>
      </c>
    </row>
    <row r="215">
      <c r="A215">
        <f>HYPERLINK("https://stackoverflow.com/q/54925179", "54925179")</f>
        <v/>
      </c>
      <c r="B215" t="n">
        <v>0.1708333333333334</v>
      </c>
    </row>
    <row r="216">
      <c r="A216">
        <f>HYPERLINK("https://stackoverflow.com/q/54945975", "54945975")</f>
        <v/>
      </c>
      <c r="B216" t="n">
        <v>0.1530131826741996</v>
      </c>
    </row>
    <row r="217">
      <c r="A217">
        <f>HYPERLINK("https://stackoverflow.com/q/55026722", "55026722")</f>
        <v/>
      </c>
      <c r="B217" t="n">
        <v>0.1866144668158091</v>
      </c>
    </row>
    <row r="218">
      <c r="A218">
        <f>HYPERLINK("https://stackoverflow.com/q/55135069", "55135069")</f>
        <v/>
      </c>
      <c r="B218" t="n">
        <v>0.2147932816537468</v>
      </c>
    </row>
    <row r="219">
      <c r="A219">
        <f>HYPERLINK("https://stackoverflow.com/q/55161617", "55161617")</f>
        <v/>
      </c>
      <c r="B219" t="n">
        <v>0.2780864197530864</v>
      </c>
    </row>
    <row r="220">
      <c r="A220">
        <f>HYPERLINK("https://stackoverflow.com/q/55240373", "55240373")</f>
        <v/>
      </c>
      <c r="B220" t="n">
        <v>0.2300249687890137</v>
      </c>
    </row>
    <row r="221">
      <c r="A221">
        <f>HYPERLINK("https://stackoverflow.com/q/55286040", "55286040")</f>
        <v/>
      </c>
      <c r="B221" t="n">
        <v>0.2260233918128655</v>
      </c>
    </row>
    <row r="222">
      <c r="A222">
        <f>HYPERLINK("https://stackoverflow.com/q/55299725", "55299725")</f>
        <v/>
      </c>
      <c r="B222" t="n">
        <v>0.2167812142038946</v>
      </c>
    </row>
    <row r="223">
      <c r="A223">
        <f>HYPERLINK("https://stackoverflow.com/q/55511505", "55511505")</f>
        <v/>
      </c>
      <c r="B223" t="n">
        <v>0.2168109668109668</v>
      </c>
    </row>
    <row r="224">
      <c r="A224">
        <f>HYPERLINK("https://stackoverflow.com/q/55559831", "55559831")</f>
        <v/>
      </c>
      <c r="B224" t="n">
        <v>0.2120915032679739</v>
      </c>
    </row>
    <row r="225">
      <c r="A225">
        <f>HYPERLINK("https://stackoverflow.com/q/55594848", "55594848")</f>
        <v/>
      </c>
      <c r="B225" t="n">
        <v>0.2533467202141901</v>
      </c>
    </row>
    <row r="226">
      <c r="A226">
        <f>HYPERLINK("https://stackoverflow.com/q/55684883", "55684883")</f>
        <v/>
      </c>
      <c r="B226" t="n">
        <v>0.2785285285285286</v>
      </c>
    </row>
    <row r="227">
      <c r="A227">
        <f>HYPERLINK("https://stackoverflow.com/q/55729338", "55729338")</f>
        <v/>
      </c>
      <c r="B227" t="n">
        <v>0.4260078662733529</v>
      </c>
    </row>
    <row r="228">
      <c r="A228">
        <f>HYPERLINK("https://stackoverflow.com/q/55749828", "55749828")</f>
        <v/>
      </c>
      <c r="B228" t="n">
        <v>0.2467320261437909</v>
      </c>
    </row>
    <row r="229">
      <c r="A229">
        <f>HYPERLINK("https://stackoverflow.com/q/55791116", "55791116")</f>
        <v/>
      </c>
      <c r="B229" t="n">
        <v>0.29</v>
      </c>
    </row>
    <row r="230">
      <c r="A230">
        <f>HYPERLINK("https://stackoverflow.com/q/56042376", "56042376")</f>
        <v/>
      </c>
      <c r="B230" t="n">
        <v>0.1803350970017637</v>
      </c>
    </row>
    <row r="231">
      <c r="A231">
        <f>HYPERLINK("https://stackoverflow.com/q/56065738", "56065738")</f>
        <v/>
      </c>
      <c r="B231" t="n">
        <v>0.2087962962962963</v>
      </c>
    </row>
    <row r="232">
      <c r="A232">
        <f>HYPERLINK("https://stackoverflow.com/q/56078834", "56078834")</f>
        <v/>
      </c>
      <c r="B232" t="n">
        <v>0.1761294261294261</v>
      </c>
    </row>
    <row r="233">
      <c r="A233">
        <f>HYPERLINK("https://stackoverflow.com/q/56104228", "56104228")</f>
        <v/>
      </c>
      <c r="B233" t="n">
        <v>0.1921487603305785</v>
      </c>
    </row>
    <row r="234">
      <c r="A234">
        <f>HYPERLINK("https://stackoverflow.com/q/56130522", "56130522")</f>
        <v/>
      </c>
      <c r="B234" t="n">
        <v>0.1669501133786848</v>
      </c>
    </row>
    <row r="235">
      <c r="A235">
        <f>HYPERLINK("https://stackoverflow.com/q/56140676", "56140676")</f>
        <v/>
      </c>
      <c r="B235" t="n">
        <v>0.289264828738513</v>
      </c>
    </row>
    <row r="236">
      <c r="A236">
        <f>HYPERLINK("https://stackoverflow.com/q/56154215", "56154215")</f>
        <v/>
      </c>
      <c r="B236" t="n">
        <v>0.3252461322081575</v>
      </c>
    </row>
    <row r="237">
      <c r="A237">
        <f>HYPERLINK("https://stackoverflow.com/q/56165773", "56165773")</f>
        <v/>
      </c>
      <c r="B237" t="n">
        <v>0.1686507936507937</v>
      </c>
    </row>
    <row r="238">
      <c r="A238">
        <f>HYPERLINK("https://stackoverflow.com/q/56228164", "56228164")</f>
        <v/>
      </c>
      <c r="B238" t="n">
        <v>0.1693302891933029</v>
      </c>
    </row>
    <row r="239">
      <c r="A239">
        <f>HYPERLINK("https://stackoverflow.com/q/56239055", "56239055")</f>
        <v/>
      </c>
      <c r="B239" t="n">
        <v>0.3632662835249042</v>
      </c>
    </row>
    <row r="240">
      <c r="A240">
        <f>HYPERLINK("https://stackoverflow.com/q/56257533", "56257533")</f>
        <v/>
      </c>
      <c r="B240" t="n">
        <v>0.2049114331723027</v>
      </c>
    </row>
    <row r="241">
      <c r="A241">
        <f>HYPERLINK("https://stackoverflow.com/q/56264042", "56264042")</f>
        <v/>
      </c>
      <c r="B241" t="n">
        <v>0.2100340136054422</v>
      </c>
    </row>
    <row r="242">
      <c r="A242">
        <f>HYPERLINK("https://stackoverflow.com/q/56349526", "56349526")</f>
        <v/>
      </c>
      <c r="B242" t="n">
        <v>0.2640415140415141</v>
      </c>
    </row>
    <row r="243">
      <c r="A243">
        <f>HYPERLINK("https://stackoverflow.com/q/56380637", "56380637")</f>
        <v/>
      </c>
      <c r="B243" t="n">
        <v>0.1860632183908046</v>
      </c>
    </row>
    <row r="244">
      <c r="A244">
        <f>HYPERLINK("https://stackoverflow.com/q/56465000", "56465000")</f>
        <v/>
      </c>
      <c r="B244" t="n">
        <v>0.1747685185185185</v>
      </c>
    </row>
    <row r="245">
      <c r="A245">
        <f>HYPERLINK("https://stackoverflow.com/q/56481283", "56481283")</f>
        <v/>
      </c>
      <c r="B245" t="n">
        <v>0.232962962962963</v>
      </c>
    </row>
    <row r="246">
      <c r="A246">
        <f>HYPERLINK("https://stackoverflow.com/q/56561002", "56561002")</f>
        <v/>
      </c>
      <c r="B246" t="n">
        <v>0.1820570570570571</v>
      </c>
    </row>
    <row r="247">
      <c r="A247">
        <f>HYPERLINK("https://stackoverflow.com/q/56586268", "56586268")</f>
        <v/>
      </c>
      <c r="B247" t="n">
        <v>0.212962962962963</v>
      </c>
    </row>
    <row r="248">
      <c r="A248">
        <f>HYPERLINK("https://stackoverflow.com/q/56646153", "56646153")</f>
        <v/>
      </c>
      <c r="B248" t="n">
        <v>0.1662393162393162</v>
      </c>
    </row>
    <row r="249">
      <c r="A249">
        <f>HYPERLINK("https://stackoverflow.com/q/56649946", "56649946")</f>
        <v/>
      </c>
      <c r="B249" t="n">
        <v>0.3099279835390947</v>
      </c>
    </row>
    <row r="250">
      <c r="A250">
        <f>HYPERLINK("https://stackoverflow.com/q/56657103", "56657103")</f>
        <v/>
      </c>
      <c r="B250" t="n">
        <v>0.2561369509043928</v>
      </c>
    </row>
    <row r="251">
      <c r="A251">
        <f>HYPERLINK("https://stackoverflow.com/q/56675025", "56675025")</f>
        <v/>
      </c>
      <c r="B251" t="n">
        <v>0.1784591194968554</v>
      </c>
    </row>
    <row r="252">
      <c r="A252">
        <f>HYPERLINK("https://stackoverflow.com/q/56690282", "56690282")</f>
        <v/>
      </c>
      <c r="B252" t="n">
        <v>0.1956654456654457</v>
      </c>
    </row>
    <row r="253">
      <c r="A253">
        <f>HYPERLINK("https://stackoverflow.com/q/56709602", "56709602")</f>
        <v/>
      </c>
      <c r="B253" t="n">
        <v>0.2343137254901961</v>
      </c>
    </row>
    <row r="254">
      <c r="A254">
        <f>HYPERLINK("https://stackoverflow.com/q/56716968", "56716968")</f>
        <v/>
      </c>
      <c r="B254" t="n">
        <v>0.2050653594771241</v>
      </c>
    </row>
    <row r="255">
      <c r="A255">
        <f>HYPERLINK("https://stackoverflow.com/q/56859374", "56859374")</f>
        <v/>
      </c>
      <c r="B255" t="n">
        <v>0.2828144078144078</v>
      </c>
    </row>
    <row r="256">
      <c r="A256">
        <f>HYPERLINK("https://stackoverflow.com/q/56892999", "56892999")</f>
        <v/>
      </c>
      <c r="B256" t="n">
        <v>0.2439117199391172</v>
      </c>
    </row>
    <row r="257">
      <c r="A257">
        <f>HYPERLINK("https://stackoverflow.com/q/56896264", "56896264")</f>
        <v/>
      </c>
      <c r="B257" t="n">
        <v>0.2257936507936508</v>
      </c>
    </row>
    <row r="258">
      <c r="A258">
        <f>HYPERLINK("https://stackoverflow.com/q/56915601", "56915601")</f>
        <v/>
      </c>
      <c r="B258" t="n">
        <v>0.3010265700483092</v>
      </c>
    </row>
    <row r="259">
      <c r="A259">
        <f>HYPERLINK("https://stackoverflow.com/q/56921005", "56921005")</f>
        <v/>
      </c>
      <c r="B259" t="n">
        <v>0.3158800393313668</v>
      </c>
    </row>
    <row r="260">
      <c r="A260">
        <f>HYPERLINK("https://stackoverflow.com/q/56929036", "56929036")</f>
        <v/>
      </c>
      <c r="B260" t="n">
        <v>0.1663150492264416</v>
      </c>
    </row>
    <row r="261">
      <c r="A261">
        <f>HYPERLINK("https://stackoverflow.com/q/56937207", "56937207")</f>
        <v/>
      </c>
      <c r="B261" t="n">
        <v>0.1687710437710438</v>
      </c>
    </row>
    <row r="262">
      <c r="A262">
        <f>HYPERLINK("https://stackoverflow.com/q/56938161", "56938161")</f>
        <v/>
      </c>
      <c r="B262" t="n">
        <v>0.2047491039426523</v>
      </c>
    </row>
    <row r="263">
      <c r="A263">
        <f>HYPERLINK("https://stackoverflow.com/q/56952560", "56952560")</f>
        <v/>
      </c>
      <c r="B263" t="n">
        <v>0.1885185185185186</v>
      </c>
    </row>
    <row r="264">
      <c r="A264">
        <f>HYPERLINK("https://stackoverflow.com/q/56988325", "56988325")</f>
        <v/>
      </c>
      <c r="B264" t="n">
        <v>0.2362825788751715</v>
      </c>
    </row>
    <row r="265">
      <c r="A265">
        <f>HYPERLINK("https://stackoverflow.com/q/57008985", "57008985")</f>
        <v/>
      </c>
      <c r="B265" t="n">
        <v>0.1940690690690691</v>
      </c>
    </row>
    <row r="266">
      <c r="A266">
        <f>HYPERLINK("https://stackoverflow.com/q/57170193", "57170193")</f>
        <v/>
      </c>
      <c r="B266" t="n">
        <v>0.1855044699872286</v>
      </c>
    </row>
    <row r="267">
      <c r="A267">
        <f>HYPERLINK("https://stackoverflow.com/q/57193893", "57193893")</f>
        <v/>
      </c>
      <c r="B267" t="n">
        <v>0.2417800453514739</v>
      </c>
    </row>
    <row r="268">
      <c r="A268">
        <f>HYPERLINK("https://stackoverflow.com/q/57211188", "57211188")</f>
        <v/>
      </c>
      <c r="B268" t="n">
        <v>0.2195216049382716</v>
      </c>
    </row>
    <row r="269">
      <c r="A269">
        <f>HYPERLINK("https://stackoverflow.com/q/57219620", "57219620")</f>
        <v/>
      </c>
      <c r="B269" t="n">
        <v>0.3011111111111112</v>
      </c>
    </row>
    <row r="270">
      <c r="A270">
        <f>HYPERLINK("https://stackoverflow.com/q/57223376", "57223376")</f>
        <v/>
      </c>
      <c r="B270" t="n">
        <v>0.279224537037037</v>
      </c>
    </row>
    <row r="271">
      <c r="A271">
        <f>HYPERLINK("https://stackoverflow.com/q/57248253", "57248253")</f>
        <v/>
      </c>
      <c r="B271" t="n">
        <v>0.1584201388888889</v>
      </c>
    </row>
    <row r="272">
      <c r="A272">
        <f>HYPERLINK("https://stackoverflow.com/q/57279450", "57279450")</f>
        <v/>
      </c>
      <c r="B272" t="n">
        <v>0.2811355311355311</v>
      </c>
    </row>
    <row r="273">
      <c r="A273">
        <f>HYPERLINK("https://stackoverflow.com/q/57282075", "57282075")</f>
        <v/>
      </c>
      <c r="B273" t="n">
        <v>0.2111625514403292</v>
      </c>
    </row>
    <row r="274">
      <c r="A274">
        <f>HYPERLINK("https://stackoverflow.com/q/57322919", "57322919")</f>
        <v/>
      </c>
      <c r="B274" t="n">
        <v>0.1726851851851852</v>
      </c>
    </row>
    <row r="275">
      <c r="A275">
        <f>HYPERLINK("https://stackoverflow.com/q/57357758", "57357758")</f>
        <v/>
      </c>
      <c r="B275" t="n">
        <v>0.306980056980057</v>
      </c>
    </row>
    <row r="276">
      <c r="A276">
        <f>HYPERLINK("https://stackoverflow.com/q/57372691", "57372691")</f>
        <v/>
      </c>
      <c r="B276" t="n">
        <v>0.1645299145299146</v>
      </c>
    </row>
    <row r="277">
      <c r="A277">
        <f>HYPERLINK("https://stackoverflow.com/q/57482737", "57482737")</f>
        <v/>
      </c>
      <c r="B277" t="n">
        <v>0.2025593008739076</v>
      </c>
    </row>
    <row r="278">
      <c r="A278">
        <f>HYPERLINK("https://stackoverflow.com/q/57493498", "57493498")</f>
        <v/>
      </c>
      <c r="B278" t="n">
        <v>0.393261316872428</v>
      </c>
    </row>
    <row r="279">
      <c r="A279">
        <f>HYPERLINK("https://stackoverflow.com/q/57500473", "57500473")</f>
        <v/>
      </c>
      <c r="B279" t="n">
        <v>0.1776004728132388</v>
      </c>
    </row>
    <row r="280">
      <c r="A280">
        <f>HYPERLINK("https://stackoverflow.com/q/57516377", "57516377")</f>
        <v/>
      </c>
      <c r="B280" t="n">
        <v>0.2142361111111111</v>
      </c>
    </row>
    <row r="281">
      <c r="A281">
        <f>HYPERLINK("https://stackoverflow.com/q/57523823", "57523823")</f>
        <v/>
      </c>
      <c r="B281" t="n">
        <v>0.2703488372093024</v>
      </c>
    </row>
    <row r="282">
      <c r="A282">
        <f>HYPERLINK("https://stackoverflow.com/q/57575852", "57575852")</f>
        <v/>
      </c>
      <c r="B282" t="n">
        <v>0.1928294573643411</v>
      </c>
    </row>
    <row r="283">
      <c r="A283">
        <f>HYPERLINK("https://stackoverflow.com/q/57623152", "57623152")</f>
        <v/>
      </c>
      <c r="B283" t="n">
        <v>0.2085091420534458</v>
      </c>
    </row>
    <row r="284">
      <c r="A284">
        <f>HYPERLINK("https://stackoverflow.com/q/57831723", "57831723")</f>
        <v/>
      </c>
      <c r="B284" t="n">
        <v>0.1921052631578947</v>
      </c>
    </row>
    <row r="285">
      <c r="A285">
        <f>HYPERLINK("https://stackoverflow.com/q/57879053", "57879053")</f>
        <v/>
      </c>
      <c r="B285" t="n">
        <v>0.2015199161425577</v>
      </c>
    </row>
    <row r="286">
      <c r="A286">
        <f>HYPERLINK("https://stackoverflow.com/q/57892682", "57892682")</f>
        <v/>
      </c>
      <c r="B286" t="n">
        <v>0.3086854460093897</v>
      </c>
    </row>
    <row r="287">
      <c r="A287">
        <f>HYPERLINK("https://stackoverflow.com/q/57931047", "57931047")</f>
        <v/>
      </c>
      <c r="B287" t="n">
        <v>0.2007575757575757</v>
      </c>
    </row>
    <row r="288">
      <c r="A288">
        <f>HYPERLINK("https://stackoverflow.com/q/58018611", "58018611")</f>
        <v/>
      </c>
      <c r="B288" t="n">
        <v>0.2050561797752809</v>
      </c>
    </row>
    <row r="289">
      <c r="A289">
        <f>HYPERLINK("https://stackoverflow.com/q/58018964", "58018964")</f>
        <v/>
      </c>
      <c r="B289" t="n">
        <v>0.2348765432098766</v>
      </c>
    </row>
    <row r="290">
      <c r="A290">
        <f>HYPERLINK("https://stackoverflow.com/q/58028882", "58028882")</f>
        <v/>
      </c>
      <c r="B290" t="n">
        <v>0.2350694444444444</v>
      </c>
    </row>
    <row r="291">
      <c r="A291">
        <f>HYPERLINK("https://stackoverflow.com/q/58054575", "58054575")</f>
        <v/>
      </c>
      <c r="B291" t="n">
        <v>0.2180664916885389</v>
      </c>
    </row>
    <row r="292">
      <c r="A292">
        <f>HYPERLINK("https://stackoverflow.com/q/58090993", "58090993")</f>
        <v/>
      </c>
      <c r="B292" t="n">
        <v>0.2105855855855856</v>
      </c>
    </row>
    <row r="293">
      <c r="A293">
        <f>HYPERLINK("https://stackoverflow.com/q/58101949", "58101949")</f>
        <v/>
      </c>
      <c r="B293" t="n">
        <v>0.3295610425240055</v>
      </c>
    </row>
    <row r="294">
      <c r="A294">
        <f>HYPERLINK("https://stackoverflow.com/q/58111227", "58111227")</f>
        <v/>
      </c>
      <c r="B294" t="n">
        <v>0.2707296849087894</v>
      </c>
    </row>
    <row r="295">
      <c r="A295">
        <f>HYPERLINK("https://stackoverflow.com/q/58112894", "58112894")</f>
        <v/>
      </c>
      <c r="B295" t="n">
        <v>0.1479885057471264</v>
      </c>
    </row>
    <row r="296">
      <c r="A296">
        <f>HYPERLINK("https://stackoverflow.com/q/58144437", "58144437")</f>
        <v/>
      </c>
      <c r="B296" t="n">
        <v>0.1813492063492063</v>
      </c>
    </row>
    <row r="297">
      <c r="A297">
        <f>HYPERLINK("https://stackoverflow.com/q/58148161", "58148161")</f>
        <v/>
      </c>
      <c r="B297" t="n">
        <v>0.230884109916368</v>
      </c>
    </row>
    <row r="298">
      <c r="A298">
        <f>HYPERLINK("https://stackoverflow.com/q/58155631", "58155631")</f>
        <v/>
      </c>
      <c r="B298" t="n">
        <v>0.2848639455782313</v>
      </c>
    </row>
    <row r="299">
      <c r="A299">
        <f>HYPERLINK("https://stackoverflow.com/q/58172015", "58172015")</f>
        <v/>
      </c>
      <c r="B299" t="n">
        <v>0.1892361111111111</v>
      </c>
    </row>
    <row r="300">
      <c r="A300">
        <f>HYPERLINK("https://stackoverflow.com/q/58252971", "58252971")</f>
        <v/>
      </c>
      <c r="B300" t="n">
        <v>0.1724254742547426</v>
      </c>
    </row>
    <row r="301">
      <c r="A301">
        <f>HYPERLINK("https://stackoverflow.com/q/58273933", "58273933")</f>
        <v/>
      </c>
      <c r="B301" t="n">
        <v>0.1814128943758573</v>
      </c>
    </row>
    <row r="302">
      <c r="A302">
        <f>HYPERLINK("https://stackoverflow.com/q/58289430", "58289430")</f>
        <v/>
      </c>
      <c r="B302" t="n">
        <v>0.2361111111111111</v>
      </c>
    </row>
    <row r="303">
      <c r="A303">
        <f>HYPERLINK("https://stackoverflow.com/q/58333964", "58333964")</f>
        <v/>
      </c>
      <c r="B303" t="n">
        <v>0.2463624338624339</v>
      </c>
    </row>
    <row r="304">
      <c r="A304">
        <f>HYPERLINK("https://stackoverflow.com/q/58374422", "58374422")</f>
        <v/>
      </c>
      <c r="B304" t="n">
        <v>0.1904186795491143</v>
      </c>
    </row>
    <row r="305">
      <c r="A305">
        <f>HYPERLINK("https://stackoverflow.com/q/58379764", "58379764")</f>
        <v/>
      </c>
      <c r="B305" t="n">
        <v>0.1480263157894737</v>
      </c>
    </row>
    <row r="306">
      <c r="A306">
        <f>HYPERLINK("https://stackoverflow.com/q/58449923", "58449923")</f>
        <v/>
      </c>
      <c r="B306" t="n">
        <v>0.2087191358024691</v>
      </c>
    </row>
    <row r="307">
      <c r="A307">
        <f>HYPERLINK("https://stackoverflow.com/q/58463784", "58463784")</f>
        <v/>
      </c>
      <c r="B307" t="n">
        <v>0.3575555555555556</v>
      </c>
    </row>
    <row r="308">
      <c r="A308">
        <f>HYPERLINK("https://stackoverflow.com/q/58473180", "58473180")</f>
        <v/>
      </c>
      <c r="B308" t="n">
        <v>0.2314814814814815</v>
      </c>
    </row>
    <row r="309">
      <c r="A309">
        <f>HYPERLINK("https://stackoverflow.com/q/58473686", "58473686")</f>
        <v/>
      </c>
      <c r="B309" t="n">
        <v>0.1677777777777778</v>
      </c>
    </row>
    <row r="310">
      <c r="A310">
        <f>HYPERLINK("https://stackoverflow.com/q/58496141", "58496141")</f>
        <v/>
      </c>
      <c r="B310" t="n">
        <v>0.181013431013431</v>
      </c>
    </row>
    <row r="311">
      <c r="A311">
        <f>HYPERLINK("https://stackoverflow.com/q/58510336", "58510336")</f>
        <v/>
      </c>
      <c r="B311" t="n">
        <v>0.4843567251461988</v>
      </c>
    </row>
    <row r="312">
      <c r="A312">
        <f>HYPERLINK("https://stackoverflow.com/q/58561304", "58561304")</f>
        <v/>
      </c>
      <c r="B312" t="n">
        <v>0.2395833333333333</v>
      </c>
    </row>
    <row r="313">
      <c r="A313">
        <f>HYPERLINK("https://stackoverflow.com/q/58594685", "58594685")</f>
        <v/>
      </c>
      <c r="B313" t="n">
        <v>0.1582125603864734</v>
      </c>
    </row>
    <row r="314">
      <c r="A314">
        <f>HYPERLINK("https://stackoverflow.com/q/58639195", "58639195")</f>
        <v/>
      </c>
      <c r="B314" t="n">
        <v>0.1897496087636933</v>
      </c>
    </row>
    <row r="315">
      <c r="A315">
        <f>HYPERLINK("https://stackoverflow.com/q/58644060", "58644060")</f>
        <v/>
      </c>
      <c r="B315" t="n">
        <v>0.265625</v>
      </c>
    </row>
    <row r="316">
      <c r="A316">
        <f>HYPERLINK("https://stackoverflow.com/q/58660181", "58660181")</f>
        <v/>
      </c>
      <c r="B316" t="n">
        <v>0.183993399339934</v>
      </c>
    </row>
    <row r="317">
      <c r="A317">
        <f>HYPERLINK("https://stackoverflow.com/q/58703729", "58703729")</f>
        <v/>
      </c>
      <c r="B317" t="n">
        <v>0.1766666666666667</v>
      </c>
    </row>
    <row r="318">
      <c r="A318">
        <f>HYPERLINK("https://stackoverflow.com/q/58703762", "58703762")</f>
        <v/>
      </c>
      <c r="B318" t="n">
        <v>0.1974074074074074</v>
      </c>
    </row>
    <row r="319">
      <c r="A319">
        <f>HYPERLINK("https://stackoverflow.com/q/58715146", "58715146")</f>
        <v/>
      </c>
      <c r="B319" t="n">
        <v>0.1690353143841516</v>
      </c>
    </row>
    <row r="320">
      <c r="A320">
        <f>HYPERLINK("https://stackoverflow.com/q/58736620", "58736620")</f>
        <v/>
      </c>
      <c r="B320" t="n">
        <v>0.2450396825396825</v>
      </c>
    </row>
    <row r="321">
      <c r="A321">
        <f>HYPERLINK("https://stackoverflow.com/q/58839197", "58839197")</f>
        <v/>
      </c>
      <c r="B321" t="n">
        <v>0.2488425925925926</v>
      </c>
    </row>
    <row r="322">
      <c r="A322">
        <f>HYPERLINK("https://stackoverflow.com/q/58841047", "58841047")</f>
        <v/>
      </c>
      <c r="B322" t="n">
        <v>0.2292703150912106</v>
      </c>
    </row>
    <row r="323">
      <c r="A323">
        <f>HYPERLINK("https://stackoverflow.com/q/58885774", "58885774")</f>
        <v/>
      </c>
      <c r="B323" t="n">
        <v>0.2246260683760684</v>
      </c>
    </row>
    <row r="324">
      <c r="A324">
        <f>HYPERLINK("https://stackoverflow.com/q/58914330", "58914330")</f>
        <v/>
      </c>
      <c r="B324" t="n">
        <v>0.1567796610169492</v>
      </c>
    </row>
    <row r="325">
      <c r="A325">
        <f>HYPERLINK("https://stackoverflow.com/q/58927398", "58927398")</f>
        <v/>
      </c>
      <c r="B325" t="n">
        <v>0.2339044652128764</v>
      </c>
    </row>
    <row r="326">
      <c r="A326">
        <f>HYPERLINK("https://stackoverflow.com/q/58976356", "58976356")</f>
        <v/>
      </c>
      <c r="B326" t="n">
        <v>0.3058226495726496</v>
      </c>
    </row>
    <row r="327">
      <c r="A327">
        <f>HYPERLINK("https://stackoverflow.com/q/59005965", "59005965")</f>
        <v/>
      </c>
      <c r="B327" t="n">
        <v>0.2574289405684754</v>
      </c>
    </row>
    <row r="328">
      <c r="A328">
        <f>HYPERLINK("https://stackoverflow.com/q/59029392", "59029392")</f>
        <v/>
      </c>
      <c r="B328" t="n">
        <v>0.2088014981273408</v>
      </c>
    </row>
    <row r="329">
      <c r="A329">
        <f>HYPERLINK("https://stackoverflow.com/q/59053286", "59053286")</f>
        <v/>
      </c>
      <c r="B329" t="n">
        <v>0.2000805152979066</v>
      </c>
    </row>
    <row r="330">
      <c r="A330">
        <f>HYPERLINK("https://stackoverflow.com/q/59089647", "59089647")</f>
        <v/>
      </c>
      <c r="B330" t="n">
        <v>0.2356985698569857</v>
      </c>
    </row>
    <row r="331">
      <c r="A331">
        <f>HYPERLINK("https://stackoverflow.com/q/59140407", "59140407")</f>
        <v/>
      </c>
      <c r="B331" t="n">
        <v>0.2006172839506173</v>
      </c>
    </row>
    <row r="332">
      <c r="A332">
        <f>HYPERLINK("https://stackoverflow.com/q/59201429", "59201429")</f>
        <v/>
      </c>
      <c r="B332" t="n">
        <v>0.2023358585858586</v>
      </c>
    </row>
    <row r="333">
      <c r="A333">
        <f>HYPERLINK("https://stackoverflow.com/q/59202468", "59202468")</f>
        <v/>
      </c>
      <c r="B333" t="n">
        <v>0.2363247863247863</v>
      </c>
    </row>
    <row r="334">
      <c r="A334">
        <f>HYPERLINK("https://stackoverflow.com/q/59202953", "59202953")</f>
        <v/>
      </c>
      <c r="B334" t="n">
        <v>0.1975806451612903</v>
      </c>
    </row>
    <row r="335">
      <c r="A335">
        <f>HYPERLINK("https://stackoverflow.com/q/59233638", "59233638")</f>
        <v/>
      </c>
      <c r="B335" t="n">
        <v>0.1719771241830066</v>
      </c>
    </row>
    <row r="336">
      <c r="A336">
        <f>HYPERLINK("https://stackoverflow.com/q/59246446", "59246446")</f>
        <v/>
      </c>
      <c r="B336" t="n">
        <v>0.2200617283950617</v>
      </c>
    </row>
    <row r="337">
      <c r="A337">
        <f>HYPERLINK("https://stackoverflow.com/q/59251524", "59251524")</f>
        <v/>
      </c>
      <c r="B337" t="n">
        <v>0.3611111111111111</v>
      </c>
    </row>
    <row r="338">
      <c r="A338">
        <f>HYPERLINK("https://stackoverflow.com/q/59283319", "59283319")</f>
        <v/>
      </c>
      <c r="B338" t="n">
        <v>0.1705729166666667</v>
      </c>
    </row>
    <row r="339">
      <c r="A339">
        <f>HYPERLINK("https://stackoverflow.com/q/59299127", "59299127")</f>
        <v/>
      </c>
      <c r="B339" t="n">
        <v>0.2274557165861514</v>
      </c>
    </row>
    <row r="340">
      <c r="A340">
        <f>HYPERLINK("https://stackoverflow.com/q/59322618", "59322618")</f>
        <v/>
      </c>
      <c r="B340" t="n">
        <v>0.2009379509379509</v>
      </c>
    </row>
    <row r="341">
      <c r="A341">
        <f>HYPERLINK("https://stackoverflow.com/q/59346308", "59346308")</f>
        <v/>
      </c>
      <c r="B341" t="n">
        <v>0.2801783264746228</v>
      </c>
    </row>
    <row r="342">
      <c r="A342">
        <f>HYPERLINK("https://stackoverflow.com/q/59369955", "59369955")</f>
        <v/>
      </c>
      <c r="B342" t="n">
        <v>0.2556146572104019</v>
      </c>
    </row>
    <row r="343">
      <c r="A343">
        <f>HYPERLINK("https://stackoverflow.com/q/59370100", "59370100")</f>
        <v/>
      </c>
      <c r="B343" t="n">
        <v>0.2600401606425703</v>
      </c>
    </row>
    <row r="344">
      <c r="A344">
        <f>HYPERLINK("https://stackoverflow.com/q/59457801", "59457801")</f>
        <v/>
      </c>
      <c r="B344" t="n">
        <v>0.2042483660130719</v>
      </c>
    </row>
    <row r="345">
      <c r="A345">
        <f>HYPERLINK("https://stackoverflow.com/q/59462274", "59462274")</f>
        <v/>
      </c>
      <c r="B345" t="n">
        <v>0.2691666666666667</v>
      </c>
    </row>
    <row r="346">
      <c r="A346">
        <f>HYPERLINK("https://stackoverflow.com/q/59524629", "59524629")</f>
        <v/>
      </c>
      <c r="B346" t="n">
        <v>0.2913359788359788</v>
      </c>
    </row>
    <row r="347">
      <c r="A347">
        <f>HYPERLINK("https://stackoverflow.com/q/59527840", "59527840")</f>
        <v/>
      </c>
      <c r="B347" t="n">
        <v>0.1952991452991453</v>
      </c>
    </row>
    <row r="348">
      <c r="A348">
        <f>HYPERLINK("https://stackoverflow.com/q/59538599", "59538599")</f>
        <v/>
      </c>
      <c r="B348" t="n">
        <v>0.1773726851851852</v>
      </c>
    </row>
    <row r="349">
      <c r="A349">
        <f>HYPERLINK("https://stackoverflow.com/q/59544770", "59544770")</f>
        <v/>
      </c>
      <c r="B349" t="n">
        <v>0.2044626593806922</v>
      </c>
    </row>
    <row r="350">
      <c r="A350">
        <f>HYPERLINK("https://stackoverflow.com/q/59575132", "59575132")</f>
        <v/>
      </c>
      <c r="B350" t="n">
        <v>0.2595486111111111</v>
      </c>
    </row>
    <row r="351">
      <c r="A351">
        <f>HYPERLINK("https://stackoverflow.com/q/59625264", "59625264")</f>
        <v/>
      </c>
      <c r="B351" t="n">
        <v>0.2211538461538462</v>
      </c>
    </row>
    <row r="352">
      <c r="A352">
        <f>HYPERLINK("https://stackoverflow.com/q/59704836", "59704836")</f>
        <v/>
      </c>
      <c r="B352" t="n">
        <v>0.2199074074074074</v>
      </c>
    </row>
    <row r="353">
      <c r="A353">
        <f>HYPERLINK("https://stackoverflow.com/q/59729377", "59729377")</f>
        <v/>
      </c>
      <c r="B353" t="n">
        <v>0.1656746031746032</v>
      </c>
    </row>
    <row r="354">
      <c r="A354">
        <f>HYPERLINK("https://stackoverflow.com/q/59738152", "59738152")</f>
        <v/>
      </c>
      <c r="B354" t="n">
        <v>0.2083333333333334</v>
      </c>
    </row>
    <row r="355">
      <c r="A355">
        <f>HYPERLINK("https://stackoverflow.com/q/59794418", "59794418")</f>
        <v/>
      </c>
      <c r="B355" t="n">
        <v>0.1715465465465466</v>
      </c>
    </row>
    <row r="356">
      <c r="A356">
        <f>HYPERLINK("https://stackoverflow.com/q/59798677", "59798677")</f>
        <v/>
      </c>
      <c r="B356" t="n">
        <v>0.2746913580246914</v>
      </c>
    </row>
    <row r="357">
      <c r="A357">
        <f>HYPERLINK("https://stackoverflow.com/q/59833955", "59833955")</f>
        <v/>
      </c>
      <c r="B357" t="n">
        <v>0.2013888888888889</v>
      </c>
    </row>
    <row r="358">
      <c r="A358">
        <f>HYPERLINK("https://stackoverflow.com/q/59858610", "59858610")</f>
        <v/>
      </c>
      <c r="B358" t="n">
        <v>0.2117208672086721</v>
      </c>
    </row>
    <row r="359">
      <c r="A359">
        <f>HYPERLINK("https://stackoverflow.com/q/59865860", "59865860")</f>
        <v/>
      </c>
      <c r="B359" t="n">
        <v>0.1773726851851852</v>
      </c>
    </row>
    <row r="360">
      <c r="A360">
        <f>HYPERLINK("https://stackoverflow.com/q/59897345", "59897345")</f>
        <v/>
      </c>
      <c r="B360" t="n">
        <v>0.2488425925925926</v>
      </c>
    </row>
    <row r="361">
      <c r="A361">
        <f>HYPERLINK("https://stackoverflow.com/q/59962143", "59962143")</f>
        <v/>
      </c>
      <c r="B361" t="n">
        <v>0.2029569892473118</v>
      </c>
    </row>
    <row r="362">
      <c r="A362">
        <f>HYPERLINK("https://stackoverflow.com/q/59985750", "59985750")</f>
        <v/>
      </c>
      <c r="B362" t="n">
        <v>0.2115079365079365</v>
      </c>
    </row>
    <row r="363">
      <c r="A363">
        <f>HYPERLINK("https://stackoverflow.com/q/60152570", "60152570")</f>
        <v/>
      </c>
      <c r="B363" t="n">
        <v>0.1727330779054917</v>
      </c>
    </row>
    <row r="364">
      <c r="A364">
        <f>HYPERLINK("https://stackoverflow.com/q/60210752", "60210752")</f>
        <v/>
      </c>
      <c r="B364" t="n">
        <v>0.1805555555555556</v>
      </c>
    </row>
    <row r="365">
      <c r="A365">
        <f>HYPERLINK("https://stackoverflow.com/q/60230705", "60230705")</f>
        <v/>
      </c>
      <c r="B365" t="n">
        <v>0.1810263653483992</v>
      </c>
    </row>
    <row r="366">
      <c r="A366">
        <f>HYPERLINK("https://stackoverflow.com/q/60357457", "60357457")</f>
        <v/>
      </c>
      <c r="B366" t="n">
        <v>0.1789021164021164</v>
      </c>
    </row>
    <row r="367">
      <c r="A367">
        <f>HYPERLINK("https://stackoverflow.com/q/60366748", "60366748")</f>
        <v/>
      </c>
      <c r="B367" t="n">
        <v>0.2215160075329567</v>
      </c>
    </row>
    <row r="368">
      <c r="A368">
        <f>HYPERLINK("https://stackoverflow.com/q/60370378", "60370378")</f>
        <v/>
      </c>
      <c r="B368" t="n">
        <v>0.2183048433048433</v>
      </c>
    </row>
    <row r="369">
      <c r="A369">
        <f>HYPERLINK("https://stackoverflow.com/q/60400547", "60400547")</f>
        <v/>
      </c>
      <c r="B369" t="n">
        <v>0.254581901489118</v>
      </c>
    </row>
    <row r="370">
      <c r="A370">
        <f>HYPERLINK("https://stackoverflow.com/q/60416906", "60416906")</f>
        <v/>
      </c>
      <c r="B370" t="n">
        <v>0.2447368421052632</v>
      </c>
    </row>
    <row r="371">
      <c r="A371">
        <f>HYPERLINK("https://stackoverflow.com/q/60428312", "60428312")</f>
        <v/>
      </c>
      <c r="B371" t="n">
        <v>0.2466787439613527</v>
      </c>
    </row>
    <row r="372">
      <c r="A372">
        <f>HYPERLINK("https://stackoverflow.com/q/60434306", "60434306")</f>
        <v/>
      </c>
      <c r="B372" t="n">
        <v>0.1837349397590362</v>
      </c>
    </row>
    <row r="373">
      <c r="A373">
        <f>HYPERLINK("https://stackoverflow.com/q/60453651", "60453651")</f>
        <v/>
      </c>
      <c r="B373" t="n">
        <v>0.1769406392694064</v>
      </c>
    </row>
    <row r="374">
      <c r="A374">
        <f>HYPERLINK("https://stackoverflow.com/q/60543867", "60543867")</f>
        <v/>
      </c>
      <c r="B374" t="n">
        <v>0.1699561403508772</v>
      </c>
    </row>
    <row r="375">
      <c r="A375">
        <f>HYPERLINK("https://stackoverflow.com/q/60551702", "60551702")</f>
        <v/>
      </c>
      <c r="B375" t="n">
        <v>0.2290051679586563</v>
      </c>
    </row>
    <row r="376">
      <c r="A376">
        <f>HYPERLINK("https://stackoverflow.com/q/60556908", "60556908")</f>
        <v/>
      </c>
      <c r="B376" t="n">
        <v>0.1735209235209235</v>
      </c>
    </row>
    <row r="377">
      <c r="A377">
        <f>HYPERLINK("https://stackoverflow.com/q/60594954", "60594954")</f>
        <v/>
      </c>
      <c r="B377" t="n">
        <v>0.193287037037037</v>
      </c>
    </row>
    <row r="378">
      <c r="A378">
        <f>HYPERLINK("https://stackoverflow.com/q/60609166", "60609166")</f>
        <v/>
      </c>
      <c r="B378" t="n">
        <v>0.2488977072310406</v>
      </c>
    </row>
    <row r="379">
      <c r="A379">
        <f>HYPERLINK("https://stackoverflow.com/q/60633360", "60633360")</f>
        <v/>
      </c>
      <c r="B379" t="n">
        <v>0.1605392156862745</v>
      </c>
    </row>
    <row r="380">
      <c r="A380">
        <f>HYPERLINK("https://stackoverflow.com/q/60667139", "60667139")</f>
        <v/>
      </c>
      <c r="B380" t="n">
        <v>0.28584229390681</v>
      </c>
    </row>
    <row r="381">
      <c r="A381">
        <f>HYPERLINK("https://stackoverflow.com/q/60746275", "60746275")</f>
        <v/>
      </c>
      <c r="B381" t="n">
        <v>0.1799847792998478</v>
      </c>
    </row>
    <row r="382">
      <c r="A382">
        <f>HYPERLINK("https://stackoverflow.com/q/60751498", "60751498")</f>
        <v/>
      </c>
      <c r="B382" t="n">
        <v>0.1896433470507544</v>
      </c>
    </row>
    <row r="383">
      <c r="A383">
        <f>HYPERLINK("https://stackoverflow.com/q/60779964", "60779964")</f>
        <v/>
      </c>
      <c r="B383" t="n">
        <v>0.2430555555555556</v>
      </c>
    </row>
    <row r="384">
      <c r="A384">
        <f>HYPERLINK("https://stackoverflow.com/q/60838280", "60838280")</f>
        <v/>
      </c>
      <c r="B384" t="n">
        <v>0.2374074074074074</v>
      </c>
    </row>
    <row r="385">
      <c r="A385">
        <f>HYPERLINK("https://stackoverflow.com/q/60887200", "60887200")</f>
        <v/>
      </c>
      <c r="B385" t="n">
        <v>0.1833333333333333</v>
      </c>
    </row>
    <row r="386">
      <c r="A386">
        <f>HYPERLINK("https://stackoverflow.com/q/61014391", "61014391")</f>
        <v/>
      </c>
      <c r="B386" t="n">
        <v>0.2349108367626886</v>
      </c>
    </row>
    <row r="387">
      <c r="A387">
        <f>HYPERLINK("https://stackoverflow.com/q/61016404", "61016404")</f>
        <v/>
      </c>
      <c r="B387" t="n">
        <v>0.3466312056737589</v>
      </c>
    </row>
    <row r="388">
      <c r="A388">
        <f>HYPERLINK("https://stackoverflow.com/q/61074680", "61074680")</f>
        <v/>
      </c>
      <c r="B388" t="n">
        <v>0.1743421052631579</v>
      </c>
    </row>
    <row r="389">
      <c r="A389">
        <f>HYPERLINK("https://stackoverflow.com/q/61131140", "61131140")</f>
        <v/>
      </c>
      <c r="B389" t="n">
        <v>0.230510752688172</v>
      </c>
    </row>
    <row r="390">
      <c r="A390">
        <f>HYPERLINK("https://stackoverflow.com/q/61206586", "61206586")</f>
        <v/>
      </c>
      <c r="B390" t="n">
        <v>0.2184027777777778</v>
      </c>
    </row>
    <row r="391">
      <c r="A391">
        <f>HYPERLINK("https://stackoverflow.com/q/61207974", "61207974")</f>
        <v/>
      </c>
      <c r="B391" t="n">
        <v>0.2248817966903074</v>
      </c>
    </row>
    <row r="392">
      <c r="A392">
        <f>HYPERLINK("https://stackoverflow.com/q/61242253", "61242253")</f>
        <v/>
      </c>
      <c r="B392" t="n">
        <v>0.2105087014725569</v>
      </c>
    </row>
    <row r="393">
      <c r="A393">
        <f>HYPERLINK("https://stackoverflow.com/q/61268147", "61268147")</f>
        <v/>
      </c>
      <c r="B393" t="n">
        <v>0.3683785529715762</v>
      </c>
    </row>
    <row r="394">
      <c r="A394">
        <f>HYPERLINK("https://stackoverflow.com/q/61330666", "61330666")</f>
        <v/>
      </c>
      <c r="B394" t="n">
        <v>0.4293893129770993</v>
      </c>
    </row>
    <row r="395">
      <c r="A395">
        <f>HYPERLINK("https://stackoverflow.com/q/61332655", "61332655")</f>
        <v/>
      </c>
      <c r="B395" t="n">
        <v>0.2462243797195253</v>
      </c>
    </row>
    <row r="396">
      <c r="A396">
        <f>HYPERLINK("https://stackoverflow.com/q/61402700", "61402700")</f>
        <v/>
      </c>
      <c r="B396" t="n">
        <v>0.1896701388888889</v>
      </c>
    </row>
    <row r="397">
      <c r="A397">
        <f>HYPERLINK("https://stackoverflow.com/q/61422412", "61422412")</f>
        <v/>
      </c>
      <c r="B397" t="n">
        <v>0.1855044699872286</v>
      </c>
    </row>
    <row r="398">
      <c r="A398">
        <f>HYPERLINK("https://stackoverflow.com/q/61483577", "61483577")</f>
        <v/>
      </c>
      <c r="B398" t="n">
        <v>0.2476525821596244</v>
      </c>
    </row>
    <row r="399">
      <c r="A399">
        <f>HYPERLINK("https://stackoverflow.com/q/61487083", "61487083")</f>
        <v/>
      </c>
      <c r="B399" t="n">
        <v>0.204661558109834</v>
      </c>
    </row>
    <row r="400">
      <c r="A400">
        <f>HYPERLINK("https://stackoverflow.com/q/61548727", "61548727")</f>
        <v/>
      </c>
      <c r="B400" t="n">
        <v>0.2998188405797101</v>
      </c>
    </row>
    <row r="401">
      <c r="A401">
        <f>HYPERLINK("https://stackoverflow.com/q/61557784", "61557784")</f>
        <v/>
      </c>
      <c r="B401" t="n">
        <v>0.2546296296296297</v>
      </c>
    </row>
    <row r="402">
      <c r="A402">
        <f>HYPERLINK("https://stackoverflow.com/q/61594436", "61594436")</f>
        <v/>
      </c>
      <c r="B402" t="n">
        <v>0.218789013732834</v>
      </c>
    </row>
    <row r="403">
      <c r="A403">
        <f>HYPERLINK("https://stackoverflow.com/q/61623473", "61623473")</f>
        <v/>
      </c>
      <c r="B403" t="n">
        <v>0.2159391534391535</v>
      </c>
    </row>
    <row r="404">
      <c r="A404">
        <f>HYPERLINK("https://stackoverflow.com/q/61628400", "61628400")</f>
        <v/>
      </c>
      <c r="B404" t="n">
        <v>0.2730034722222222</v>
      </c>
    </row>
    <row r="405">
      <c r="A405">
        <f>HYPERLINK("https://stackoverflow.com/q/61634293", "61634293")</f>
        <v/>
      </c>
      <c r="B405" t="n">
        <v>0.2086489898989899</v>
      </c>
    </row>
    <row r="406">
      <c r="A406">
        <f>HYPERLINK("https://stackoverflow.com/q/61641793", "61641793")</f>
        <v/>
      </c>
      <c r="B406" t="n">
        <v>0.2455962059620596</v>
      </c>
    </row>
    <row r="407">
      <c r="A407">
        <f>HYPERLINK("https://stackoverflow.com/q/61734639", "61734639")</f>
        <v/>
      </c>
      <c r="B407" t="n">
        <v>0.2080026455026455</v>
      </c>
    </row>
    <row r="408">
      <c r="A408">
        <f>HYPERLINK("https://stackoverflow.com/q/61735365", "61735365")</f>
        <v/>
      </c>
      <c r="B408" t="n">
        <v>0.3348765432098766</v>
      </c>
    </row>
    <row r="409">
      <c r="A409">
        <f>HYPERLINK("https://stackoverflow.com/q/61769866", "61769866")</f>
        <v/>
      </c>
      <c r="B409" t="n">
        <v>0.1948784722222222</v>
      </c>
    </row>
    <row r="410">
      <c r="A410">
        <f>HYPERLINK("https://stackoverflow.com/q/61780469", "61780469")</f>
        <v/>
      </c>
      <c r="B410" t="n">
        <v>0.2093698175787728</v>
      </c>
    </row>
    <row r="411">
      <c r="A411">
        <f>HYPERLINK("https://stackoverflow.com/q/61790198", "61790198")</f>
        <v/>
      </c>
      <c r="B411" t="n">
        <v>0.2684178743961353</v>
      </c>
    </row>
    <row r="412">
      <c r="A412">
        <f>HYPERLINK("https://stackoverflow.com/q/61818685", "61818685")</f>
        <v/>
      </c>
      <c r="B412" t="n">
        <v>0.2266803840877915</v>
      </c>
    </row>
    <row r="413">
      <c r="A413">
        <f>HYPERLINK("https://stackoverflow.com/q/61827269", "61827269")</f>
        <v/>
      </c>
      <c r="B413" t="n">
        <v>0.2093253968253968</v>
      </c>
    </row>
    <row r="414">
      <c r="A414">
        <f>HYPERLINK("https://stackoverflow.com/q/61854113", "61854113")</f>
        <v/>
      </c>
      <c r="B414" t="n">
        <v>0.2288732394366197</v>
      </c>
    </row>
    <row r="415">
      <c r="A415">
        <f>HYPERLINK("https://stackoverflow.com/q/61932638", "61932638")</f>
        <v/>
      </c>
      <c r="B415" t="n">
        <v>0.1708523592085236</v>
      </c>
    </row>
    <row r="416">
      <c r="A416">
        <f>HYPERLINK("https://stackoverflow.com/q/61977505", "61977505")</f>
        <v/>
      </c>
      <c r="B416" t="n">
        <v>0.2298976608187135</v>
      </c>
    </row>
    <row r="417">
      <c r="A417">
        <f>HYPERLINK("https://stackoverflow.com/q/62018029", "62018029")</f>
        <v/>
      </c>
      <c r="B417" t="n">
        <v>0.2632517838939857</v>
      </c>
    </row>
    <row r="418">
      <c r="A418">
        <f>HYPERLINK("https://stackoverflow.com/q/62049728", "62049728")</f>
        <v/>
      </c>
      <c r="B418" t="n">
        <v>0.2811844863731656</v>
      </c>
    </row>
    <row r="419">
      <c r="A419">
        <f>HYPERLINK("https://stackoverflow.com/q/62074726", "62074726")</f>
        <v/>
      </c>
      <c r="B419" t="n">
        <v>0.2309027777777778</v>
      </c>
    </row>
    <row r="420">
      <c r="A420">
        <f>HYPERLINK("https://stackoverflow.com/q/62099257", "62099257")</f>
        <v/>
      </c>
      <c r="B420" t="n">
        <v>0.2063078703703704</v>
      </c>
    </row>
    <row r="421">
      <c r="A421">
        <f>HYPERLINK("https://stackoverflow.com/q/62107434", "62107434")</f>
        <v/>
      </c>
      <c r="B421" t="n">
        <v>0.2556216931216931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