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5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HYPERLINK("https://stackoverflow.com/q/10042002", "10042002")</f>
        <v/>
      </c>
      <c r="B2" t="n">
        <v>0.2364969135802469</v>
      </c>
    </row>
    <row r="3">
      <c r="A3">
        <f>HYPERLINK("https://stackoverflow.com/q/14281766", "14281766")</f>
        <v/>
      </c>
      <c r="B3" t="n">
        <v>0.1859217171717172</v>
      </c>
    </row>
    <row r="4">
      <c r="A4">
        <f>HYPERLINK("https://stackoverflow.com/q/18557198", "18557198")</f>
        <v/>
      </c>
      <c r="B4" t="n">
        <v>0.3670091324200913</v>
      </c>
    </row>
    <row r="5">
      <c r="A5">
        <f>HYPERLINK("https://stackoverflow.com/q/19654786", "19654786")</f>
        <v/>
      </c>
      <c r="B5" t="n">
        <v>0.2327586206896552</v>
      </c>
    </row>
    <row r="6">
      <c r="A6">
        <f>HYPERLINK("https://stackoverflow.com/q/20693110", "20693110")</f>
        <v/>
      </c>
      <c r="B6" t="n">
        <v>0.2317927170868347</v>
      </c>
    </row>
    <row r="7">
      <c r="A7">
        <f>HYPERLINK("https://stackoverflow.com/q/22008343", "22008343")</f>
        <v/>
      </c>
      <c r="B7" t="n">
        <v>0.1901709401709402</v>
      </c>
    </row>
    <row r="8">
      <c r="A8">
        <f>HYPERLINK("https://stackoverflow.com/q/27306044", "27306044")</f>
        <v/>
      </c>
      <c r="B8" t="n">
        <v>0.1625683060109289</v>
      </c>
    </row>
    <row r="9">
      <c r="A9">
        <f>HYPERLINK("https://stackoverflow.com/q/27424312", "27424312")</f>
        <v/>
      </c>
      <c r="B9" t="n">
        <v>0.2335390946502058</v>
      </c>
    </row>
    <row r="10">
      <c r="A10">
        <f>HYPERLINK("https://stackoverflow.com/q/27748865", "27748865")</f>
        <v/>
      </c>
      <c r="B10" t="n">
        <v>0.2294238683127572</v>
      </c>
    </row>
    <row r="11">
      <c r="A11">
        <f>HYPERLINK("https://stackoverflow.com/q/28259325", "28259325")</f>
        <v/>
      </c>
      <c r="B11" t="n">
        <v>0.1936834094368341</v>
      </c>
    </row>
    <row r="12">
      <c r="A12">
        <f>HYPERLINK("https://stackoverflow.com/q/28963021", "28963021")</f>
        <v/>
      </c>
      <c r="B12" t="n">
        <v>0.4622319688109162</v>
      </c>
    </row>
    <row r="13">
      <c r="A13">
        <f>HYPERLINK("https://stackoverflow.com/q/29035915", "29035915")</f>
        <v/>
      </c>
      <c r="B13" t="n">
        <v>0.265625</v>
      </c>
    </row>
    <row r="14">
      <c r="A14">
        <f>HYPERLINK("https://stackoverflow.com/q/29658339", "29658339")</f>
        <v/>
      </c>
      <c r="B14" t="n">
        <v>0.3455687830687831</v>
      </c>
    </row>
    <row r="15">
      <c r="A15">
        <f>HYPERLINK("https://stackoverflow.com/q/29800320", "29800320")</f>
        <v/>
      </c>
      <c r="B15" t="n">
        <v>0.1792005420054201</v>
      </c>
    </row>
    <row r="16">
      <c r="A16">
        <f>HYPERLINK("https://stackoverflow.com/q/31052944", "31052944")</f>
        <v/>
      </c>
      <c r="B16" t="n">
        <v>0.17914653784219</v>
      </c>
    </row>
    <row r="17">
      <c r="A17">
        <f>HYPERLINK("https://stackoverflow.com/q/31190469", "31190469")</f>
        <v/>
      </c>
      <c r="B17" t="n">
        <v>0.1895645645645646</v>
      </c>
    </row>
    <row r="18">
      <c r="A18">
        <f>HYPERLINK("https://stackoverflow.com/q/31794085", "31794085")</f>
        <v/>
      </c>
      <c r="B18" t="n">
        <v>0.2380450070323488</v>
      </c>
    </row>
    <row r="19">
      <c r="A19">
        <f>HYPERLINK("https://stackoverflow.com/q/32791968", "32791968")</f>
        <v/>
      </c>
      <c r="B19" t="n">
        <v>0.1897496087636933</v>
      </c>
    </row>
    <row r="20">
      <c r="A20">
        <f>HYPERLINK("https://stackoverflow.com/q/34596332", "34596332")</f>
        <v/>
      </c>
      <c r="B20" t="n">
        <v>0.2714814814814815</v>
      </c>
    </row>
    <row r="21">
      <c r="A21">
        <f>HYPERLINK("https://stackoverflow.com/q/34757888", "34757888")</f>
        <v/>
      </c>
      <c r="B21" t="n">
        <v>0.25</v>
      </c>
    </row>
    <row r="22">
      <c r="A22">
        <f>HYPERLINK("https://stackoverflow.com/q/35776176", "35776176")</f>
        <v/>
      </c>
      <c r="B22" t="n">
        <v>0.1991959064327486</v>
      </c>
    </row>
    <row r="23">
      <c r="A23">
        <f>HYPERLINK("https://stackoverflow.com/q/36070513", "36070513")</f>
        <v/>
      </c>
      <c r="B23" t="n">
        <v>0.1663150492264416</v>
      </c>
    </row>
    <row r="24">
      <c r="A24">
        <f>HYPERLINK("https://stackoverflow.com/q/36229215", "36229215")</f>
        <v/>
      </c>
      <c r="B24" t="n">
        <v>0.1741830065359477</v>
      </c>
    </row>
    <row r="25">
      <c r="A25">
        <f>HYPERLINK("https://stackoverflow.com/q/36693712", "36693712")</f>
        <v/>
      </c>
      <c r="B25" t="n">
        <v>0.1697154471544716</v>
      </c>
    </row>
    <row r="26">
      <c r="A26">
        <f>HYPERLINK("https://stackoverflow.com/q/37707699", "37707699")</f>
        <v/>
      </c>
      <c r="B26" t="n">
        <v>0.2547514619883041</v>
      </c>
    </row>
    <row r="27">
      <c r="A27">
        <f>HYPERLINK("https://stackoverflow.com/q/38112943", "38112943")</f>
        <v/>
      </c>
      <c r="B27" t="n">
        <v>0.1941358024691358</v>
      </c>
    </row>
    <row r="28">
      <c r="A28">
        <f>HYPERLINK("https://stackoverflow.com/q/38194847", "38194847")</f>
        <v/>
      </c>
      <c r="B28" t="n">
        <v>0.1718253968253968</v>
      </c>
    </row>
    <row r="29">
      <c r="A29">
        <f>HYPERLINK("https://stackoverflow.com/q/38866325", "38866325")</f>
        <v/>
      </c>
      <c r="B29" t="n">
        <v>0.2596153846153846</v>
      </c>
    </row>
    <row r="30">
      <c r="A30">
        <f>HYPERLINK("https://stackoverflow.com/q/41002487", "41002487")</f>
        <v/>
      </c>
      <c r="B30" t="n">
        <v>0.2476525821596244</v>
      </c>
    </row>
    <row r="31">
      <c r="A31">
        <f>HYPERLINK("https://stackoverflow.com/q/41088232", "41088232")</f>
        <v/>
      </c>
      <c r="B31" t="n">
        <v>0.1538800705467372</v>
      </c>
    </row>
    <row r="32">
      <c r="A32">
        <f>HYPERLINK("https://stackoverflow.com/q/41233968", "41233968")</f>
        <v/>
      </c>
      <c r="B32" t="n">
        <v>0.219284188034188</v>
      </c>
    </row>
    <row r="33">
      <c r="A33">
        <f>HYPERLINK("https://stackoverflow.com/q/41291090", "41291090")</f>
        <v/>
      </c>
      <c r="B33" t="n">
        <v>0.2018518518518519</v>
      </c>
    </row>
    <row r="34">
      <c r="A34">
        <f>HYPERLINK("https://stackoverflow.com/q/41542609", "41542609")</f>
        <v/>
      </c>
      <c r="B34" t="n">
        <v>0.224969474969475</v>
      </c>
    </row>
    <row r="35">
      <c r="A35">
        <f>HYPERLINK("https://stackoverflow.com/q/41803929", "41803929")</f>
        <v/>
      </c>
      <c r="B35" t="n">
        <v>0.2277777777777778</v>
      </c>
    </row>
    <row r="36">
      <c r="A36">
        <f>HYPERLINK("https://stackoverflow.com/q/41886336", "41886336")</f>
        <v/>
      </c>
      <c r="B36" t="n">
        <v>0.2053264604810997</v>
      </c>
    </row>
    <row r="37">
      <c r="A37">
        <f>HYPERLINK("https://stackoverflow.com/q/41983737", "41983737")</f>
        <v/>
      </c>
      <c r="B37" t="n">
        <v>0.2644129979035639</v>
      </c>
    </row>
    <row r="38">
      <c r="A38">
        <f>HYPERLINK("https://stackoverflow.com/q/41984603", "41984603")</f>
        <v/>
      </c>
      <c r="B38" t="n">
        <v>0.2081699346405229</v>
      </c>
    </row>
    <row r="39">
      <c r="A39">
        <f>HYPERLINK("https://stackoverflow.com/q/42020377", "42020377")</f>
        <v/>
      </c>
      <c r="B39" t="n">
        <v>0.1899509803921569</v>
      </c>
    </row>
    <row r="40">
      <c r="A40">
        <f>HYPERLINK("https://stackoverflow.com/q/42121564", "42121564")</f>
        <v/>
      </c>
      <c r="B40" t="n">
        <v>0.1728801169590643</v>
      </c>
    </row>
    <row r="41">
      <c r="A41">
        <f>HYPERLINK("https://stackoverflow.com/q/42170805", "42170805")</f>
        <v/>
      </c>
      <c r="B41" t="n">
        <v>0.2020975056689343</v>
      </c>
    </row>
    <row r="42">
      <c r="A42">
        <f>HYPERLINK("https://stackoverflow.com/q/42215621", "42215621")</f>
        <v/>
      </c>
      <c r="B42" t="n">
        <v>0.343215811965812</v>
      </c>
    </row>
    <row r="43">
      <c r="A43">
        <f>HYPERLINK("https://stackoverflow.com/q/42295539", "42295539")</f>
        <v/>
      </c>
      <c r="B43" t="n">
        <v>0.3128815628815629</v>
      </c>
    </row>
    <row r="44">
      <c r="A44">
        <f>HYPERLINK("https://stackoverflow.com/q/42305224", "42305224")</f>
        <v/>
      </c>
      <c r="B44" t="n">
        <v>0.2361111111111111</v>
      </c>
    </row>
    <row r="45">
      <c r="A45">
        <f>HYPERLINK("https://stackoverflow.com/q/42405004", "42405004")</f>
        <v/>
      </c>
      <c r="B45" t="n">
        <v>0.1968599033816425</v>
      </c>
    </row>
    <row r="46">
      <c r="A46">
        <f>HYPERLINK("https://stackoverflow.com/q/42503229", "42503229")</f>
        <v/>
      </c>
      <c r="B46" t="n">
        <v>0.2187100893997446</v>
      </c>
    </row>
    <row r="47">
      <c r="A47">
        <f>HYPERLINK("https://stackoverflow.com/q/42739284", "42739284")</f>
        <v/>
      </c>
      <c r="B47" t="n">
        <v>0.3141835016835017</v>
      </c>
    </row>
    <row r="48">
      <c r="A48">
        <f>HYPERLINK("https://stackoverflow.com/q/42938295", "42938295")</f>
        <v/>
      </c>
      <c r="B48" t="n">
        <v>0.2626984126984127</v>
      </c>
    </row>
    <row r="49">
      <c r="A49">
        <f>HYPERLINK("https://stackoverflow.com/q/43007141", "43007141")</f>
        <v/>
      </c>
      <c r="B49" t="n">
        <v>0.1536195286195286</v>
      </c>
    </row>
    <row r="50">
      <c r="A50">
        <f>HYPERLINK("https://stackoverflow.com/q/43008145", "43008145")</f>
        <v/>
      </c>
      <c r="B50" t="n">
        <v>0.228125</v>
      </c>
    </row>
    <row r="51">
      <c r="A51">
        <f>HYPERLINK("https://stackoverflow.com/q/43097927", "43097927")</f>
        <v/>
      </c>
      <c r="B51" t="n">
        <v>0.369960668633235</v>
      </c>
    </row>
    <row r="52">
      <c r="A52">
        <f>HYPERLINK("https://stackoverflow.com/q/43212275", "43212275")</f>
        <v/>
      </c>
      <c r="B52" t="n">
        <v>0.2239159891598916</v>
      </c>
    </row>
    <row r="53">
      <c r="A53">
        <f>HYPERLINK("https://stackoverflow.com/q/43401120", "43401120")</f>
        <v/>
      </c>
      <c r="B53" t="n">
        <v>0.350619933237959</v>
      </c>
    </row>
    <row r="54">
      <c r="A54">
        <f>HYPERLINK("https://stackoverflow.com/q/43500546", "43500546")</f>
        <v/>
      </c>
      <c r="B54" t="n">
        <v>0.2123243933588762</v>
      </c>
    </row>
    <row r="55">
      <c r="A55">
        <f>HYPERLINK("https://stackoverflow.com/q/43618424", "43618424")</f>
        <v/>
      </c>
      <c r="B55" t="n">
        <v>0.2489417989417989</v>
      </c>
    </row>
    <row r="56">
      <c r="A56">
        <f>HYPERLINK("https://stackoverflow.com/q/43646460", "43646460")</f>
        <v/>
      </c>
      <c r="B56" t="n">
        <v>0.2136994949494949</v>
      </c>
    </row>
    <row r="57">
      <c r="A57">
        <f>HYPERLINK("https://stackoverflow.com/q/43667724", "43667724")</f>
        <v/>
      </c>
      <c r="B57" t="n">
        <v>0.3485576923076923</v>
      </c>
    </row>
    <row r="58">
      <c r="A58">
        <f>HYPERLINK("https://stackoverflow.com/q/43725028", "43725028")</f>
        <v/>
      </c>
      <c r="B58" t="n">
        <v>0.273227969348659</v>
      </c>
    </row>
    <row r="59">
      <c r="A59">
        <f>HYPERLINK("https://stackoverflow.com/q/43764771", "43764771")</f>
        <v/>
      </c>
      <c r="B59" t="n">
        <v>0.2477997799779978</v>
      </c>
    </row>
    <row r="60">
      <c r="A60">
        <f>HYPERLINK("https://stackoverflow.com/q/43860901", "43860901")</f>
        <v/>
      </c>
      <c r="B60" t="n">
        <v>0.3150720164609053</v>
      </c>
    </row>
    <row r="61">
      <c r="A61">
        <f>HYPERLINK("https://stackoverflow.com/q/43861008", "43861008")</f>
        <v/>
      </c>
      <c r="B61" t="n">
        <v>0.1991228070175438</v>
      </c>
    </row>
    <row r="62">
      <c r="A62">
        <f>HYPERLINK("https://stackoverflow.com/q/43908577", "43908577")</f>
        <v/>
      </c>
      <c r="B62" t="n">
        <v>0.2120915032679738</v>
      </c>
    </row>
    <row r="63">
      <c r="A63">
        <f>HYPERLINK("https://stackoverflow.com/q/43947704", "43947704")</f>
        <v/>
      </c>
      <c r="B63" t="n">
        <v>0.1671146953405018</v>
      </c>
    </row>
    <row r="64">
      <c r="A64">
        <f>HYPERLINK("https://stackoverflow.com/q/44076048", "44076048")</f>
        <v/>
      </c>
      <c r="B64" t="n">
        <v>0.2291666666666667</v>
      </c>
    </row>
    <row r="65">
      <c r="A65">
        <f>HYPERLINK("https://stackoverflow.com/q/44078721", "44078721")</f>
        <v/>
      </c>
      <c r="B65" t="n">
        <v>0.1892898052691868</v>
      </c>
    </row>
    <row r="66">
      <c r="A66">
        <f>HYPERLINK("https://stackoverflow.com/q/44165995", "44165995")</f>
        <v/>
      </c>
      <c r="B66" t="n">
        <v>0.2019890260631001</v>
      </c>
    </row>
    <row r="67">
      <c r="A67">
        <f>HYPERLINK("https://stackoverflow.com/q/44242378", "44242378")</f>
        <v/>
      </c>
      <c r="B67" t="n">
        <v>0.2170781893004115</v>
      </c>
    </row>
    <row r="68">
      <c r="A68">
        <f>HYPERLINK("https://stackoverflow.com/q/44272066", "44272066")</f>
        <v/>
      </c>
      <c r="B68" t="n">
        <v>0.2198216735253772</v>
      </c>
    </row>
    <row r="69">
      <c r="A69">
        <f>HYPERLINK("https://stackoverflow.com/q/44285870", "44285870")</f>
        <v/>
      </c>
      <c r="B69" t="n">
        <v>0.2690476190476191</v>
      </c>
    </row>
    <row r="70">
      <c r="A70">
        <f>HYPERLINK("https://stackoverflow.com/q/44335833", "44335833")</f>
        <v/>
      </c>
      <c r="B70" t="n">
        <v>0.2053952991452992</v>
      </c>
    </row>
    <row r="71">
      <c r="A71">
        <f>HYPERLINK("https://stackoverflow.com/q/44360062", "44360062")</f>
        <v/>
      </c>
      <c r="B71" t="n">
        <v>0.1850736278447122</v>
      </c>
    </row>
    <row r="72">
      <c r="A72">
        <f>HYPERLINK("https://stackoverflow.com/q/44375912", "44375912")</f>
        <v/>
      </c>
      <c r="B72" t="n">
        <v>0.2839912280701755</v>
      </c>
    </row>
    <row r="73">
      <c r="A73">
        <f>HYPERLINK("https://stackoverflow.com/q/44376454", "44376454")</f>
        <v/>
      </c>
      <c r="B73" t="n">
        <v>0.1719409282700422</v>
      </c>
    </row>
    <row r="74">
      <c r="A74">
        <f>HYPERLINK("https://stackoverflow.com/q/44398453", "44398453")</f>
        <v/>
      </c>
      <c r="B74" t="n">
        <v>0.2214912280701754</v>
      </c>
    </row>
    <row r="75">
      <c r="A75">
        <f>HYPERLINK("https://stackoverflow.com/q/44407451", "44407451")</f>
        <v/>
      </c>
      <c r="B75" t="n">
        <v>0.2439759036144578</v>
      </c>
    </row>
    <row r="76">
      <c r="A76">
        <f>HYPERLINK("https://stackoverflow.com/q/44532598", "44532598")</f>
        <v/>
      </c>
      <c r="B76" t="n">
        <v>0.2193200663349917</v>
      </c>
    </row>
    <row r="77">
      <c r="A77">
        <f>HYPERLINK("https://stackoverflow.com/q/44590497", "44590497")</f>
        <v/>
      </c>
      <c r="B77" t="n">
        <v>0.2586805555555556</v>
      </c>
    </row>
    <row r="78">
      <c r="A78">
        <f>HYPERLINK("https://stackoverflow.com/q/44634946", "44634946")</f>
        <v/>
      </c>
      <c r="B78" t="n">
        <v>0.2880116959064328</v>
      </c>
    </row>
    <row r="79">
      <c r="A79">
        <f>HYPERLINK("https://stackoverflow.com/q/44800423", "44800423")</f>
        <v/>
      </c>
      <c r="B79" t="n">
        <v>0.2392205638474295</v>
      </c>
    </row>
    <row r="80">
      <c r="A80">
        <f>HYPERLINK("https://stackoverflow.com/q/44838564", "44838564")</f>
        <v/>
      </c>
      <c r="B80" t="n">
        <v>0.2601721439749609</v>
      </c>
    </row>
    <row r="81">
      <c r="A81">
        <f>HYPERLINK("https://stackoverflow.com/q/44867066", "44867066")</f>
        <v/>
      </c>
      <c r="B81" t="n">
        <v>0.2282763532763533</v>
      </c>
    </row>
    <row r="82">
      <c r="A82">
        <f>HYPERLINK("https://stackoverflow.com/q/44974408", "44974408")</f>
        <v/>
      </c>
      <c r="B82" t="n">
        <v>0.3672273190621814</v>
      </c>
    </row>
    <row r="83">
      <c r="A83">
        <f>HYPERLINK("https://stackoverflow.com/q/45004378", "45004378")</f>
        <v/>
      </c>
      <c r="B83" t="n">
        <v>0.4500000000000001</v>
      </c>
    </row>
    <row r="84">
      <c r="A84">
        <f>HYPERLINK("https://stackoverflow.com/q/45288895", "45288895")</f>
        <v/>
      </c>
      <c r="B84" t="n">
        <v>0.1815767973856209</v>
      </c>
    </row>
    <row r="85">
      <c r="A85">
        <f>HYPERLINK("https://stackoverflow.com/q/45555483", "45555483")</f>
        <v/>
      </c>
      <c r="B85" t="n">
        <v>0.2357804232804233</v>
      </c>
    </row>
    <row r="86">
      <c r="A86">
        <f>HYPERLINK("https://stackoverflow.com/q/45572394", "45572394")</f>
        <v/>
      </c>
      <c r="B86" t="n">
        <v>0.3851307189542484</v>
      </c>
    </row>
    <row r="87">
      <c r="A87">
        <f>HYPERLINK("https://stackoverflow.com/q/45697947", "45697947")</f>
        <v/>
      </c>
      <c r="B87" t="n">
        <v>0.1626984126984127</v>
      </c>
    </row>
    <row r="88">
      <c r="A88">
        <f>HYPERLINK("https://stackoverflow.com/q/45709701", "45709701")</f>
        <v/>
      </c>
      <c r="B88" t="n">
        <v>0.2502777777777778</v>
      </c>
    </row>
    <row r="89">
      <c r="A89">
        <f>HYPERLINK("https://stackoverflow.com/q/45748997", "45748997")</f>
        <v/>
      </c>
      <c r="B89" t="n">
        <v>0.1736760124610592</v>
      </c>
    </row>
    <row r="90">
      <c r="A90">
        <f>HYPERLINK("https://stackoverflow.com/q/45767036", "45767036")</f>
        <v/>
      </c>
      <c r="B90" t="n">
        <v>0.2251291989664083</v>
      </c>
    </row>
    <row r="91">
      <c r="A91">
        <f>HYPERLINK("https://stackoverflow.com/q/45901296", "45901296")</f>
        <v/>
      </c>
      <c r="B91" t="n">
        <v>0.3419952210274791</v>
      </c>
    </row>
    <row r="92">
      <c r="A92">
        <f>HYPERLINK("https://stackoverflow.com/q/46001148", "46001148")</f>
        <v/>
      </c>
      <c r="B92" t="n">
        <v>0.2650709219858156</v>
      </c>
    </row>
    <row r="93">
      <c r="A93">
        <f>HYPERLINK("https://stackoverflow.com/q/46077840", "46077840")</f>
        <v/>
      </c>
      <c r="B93" t="n">
        <v>0.2324346405228758</v>
      </c>
    </row>
    <row r="94">
      <c r="A94">
        <f>HYPERLINK("https://stackoverflow.com/q/46144718", "46144718")</f>
        <v/>
      </c>
      <c r="B94" t="n">
        <v>0.2319277108433735</v>
      </c>
    </row>
    <row r="95">
      <c r="A95">
        <f>HYPERLINK("https://stackoverflow.com/q/46227182", "46227182")</f>
        <v/>
      </c>
      <c r="B95" t="n">
        <v>0.1960227272727273</v>
      </c>
    </row>
    <row r="96">
      <c r="A96">
        <f>HYPERLINK("https://stackoverflow.com/q/46236405", "46236405")</f>
        <v/>
      </c>
      <c r="B96" t="n">
        <v>0.1947751322751323</v>
      </c>
    </row>
    <row r="97">
      <c r="A97">
        <f>HYPERLINK("https://stackoverflow.com/q/46330301", "46330301")</f>
        <v/>
      </c>
      <c r="B97" t="n">
        <v>0.1544444444444444</v>
      </c>
    </row>
    <row r="98">
      <c r="A98">
        <f>HYPERLINK("https://stackoverflow.com/q/46362311", "46362311")</f>
        <v/>
      </c>
      <c r="B98" t="n">
        <v>0.1480034722222222</v>
      </c>
    </row>
    <row r="99">
      <c r="A99">
        <f>HYPERLINK("https://stackoverflow.com/q/46453448", "46453448")</f>
        <v/>
      </c>
      <c r="B99" t="n">
        <v>0.241698595146871</v>
      </c>
    </row>
    <row r="100">
      <c r="A100">
        <f>HYPERLINK("https://stackoverflow.com/q/46463283", "46463283")</f>
        <v/>
      </c>
      <c r="B100" t="n">
        <v>0.2833994708994709</v>
      </c>
    </row>
    <row r="101">
      <c r="A101">
        <f>HYPERLINK("https://stackoverflow.com/q/46492413", "46492413")</f>
        <v/>
      </c>
      <c r="B101" t="n">
        <v>0.1725</v>
      </c>
    </row>
    <row r="102">
      <c r="A102">
        <f>HYPERLINK("https://stackoverflow.com/q/46606062", "46606062")</f>
        <v/>
      </c>
      <c r="B102" t="n">
        <v>0.2826576576576577</v>
      </c>
    </row>
    <row r="103">
      <c r="A103">
        <f>HYPERLINK("https://stackoverflow.com/q/46612266", "46612266")</f>
        <v/>
      </c>
      <c r="B103" t="n">
        <v>0.2396907216494845</v>
      </c>
    </row>
    <row r="104">
      <c r="A104">
        <f>HYPERLINK("https://stackoverflow.com/q/46717398", "46717398")</f>
        <v/>
      </c>
      <c r="B104" t="n">
        <v>0.2844149459193707</v>
      </c>
    </row>
    <row r="105">
      <c r="A105">
        <f>HYPERLINK("https://stackoverflow.com/q/46798235", "46798235")</f>
        <v/>
      </c>
      <c r="B105" t="n">
        <v>0.2239803094233474</v>
      </c>
    </row>
    <row r="106">
      <c r="A106">
        <f>HYPERLINK("https://stackoverflow.com/q/46801400", "46801400")</f>
        <v/>
      </c>
      <c r="B106" t="n">
        <v>0.3615351993214589</v>
      </c>
    </row>
    <row r="107">
      <c r="A107">
        <f>HYPERLINK("https://stackoverflow.com/q/46921029", "46921029")</f>
        <v/>
      </c>
      <c r="B107" t="n">
        <v>0.3740196078431373</v>
      </c>
    </row>
    <row r="108">
      <c r="A108">
        <f>HYPERLINK("https://stackoverflow.com/q/46974480", "46974480")</f>
        <v/>
      </c>
      <c r="B108" t="n">
        <v>0.3109809027777778</v>
      </c>
    </row>
    <row r="109">
      <c r="A109">
        <f>HYPERLINK("https://stackoverflow.com/q/46978829", "46978829")</f>
        <v/>
      </c>
      <c r="B109" t="n">
        <v>0.2656862745098039</v>
      </c>
    </row>
    <row r="110">
      <c r="A110">
        <f>HYPERLINK("https://stackoverflow.com/q/47025667", "47025667")</f>
        <v/>
      </c>
      <c r="B110" t="n">
        <v>0.1873306233062331</v>
      </c>
    </row>
    <row r="111">
      <c r="A111">
        <f>HYPERLINK("https://stackoverflow.com/q/47451392", "47451392")</f>
        <v/>
      </c>
      <c r="B111" t="n">
        <v>0.2097423510466989</v>
      </c>
    </row>
    <row r="112">
      <c r="A112">
        <f>HYPERLINK("https://stackoverflow.com/q/47518599", "47518599")</f>
        <v/>
      </c>
      <c r="B112" t="n">
        <v>0.3263239875389409</v>
      </c>
    </row>
    <row r="113">
      <c r="A113">
        <f>HYPERLINK("https://stackoverflow.com/q/47520197", "47520197")</f>
        <v/>
      </c>
      <c r="B113" t="n">
        <v>0.2028158295281583</v>
      </c>
    </row>
    <row r="114">
      <c r="A114">
        <f>HYPERLINK("https://stackoverflow.com/q/47522277", "47522277")</f>
        <v/>
      </c>
      <c r="B114" t="n">
        <v>0.2557720057720058</v>
      </c>
    </row>
    <row r="115">
      <c r="A115">
        <f>HYPERLINK("https://stackoverflow.com/q/47706182", "47706182")</f>
        <v/>
      </c>
      <c r="B115" t="n">
        <v>0.3693755739210285</v>
      </c>
    </row>
    <row r="116">
      <c r="A116">
        <f>HYPERLINK("https://stackoverflow.com/q/47749485", "47749485")</f>
        <v/>
      </c>
      <c r="B116" t="n">
        <v>0.2189716312056738</v>
      </c>
    </row>
    <row r="117">
      <c r="A117">
        <f>HYPERLINK("https://stackoverflow.com/q/47764200", "47764200")</f>
        <v/>
      </c>
      <c r="B117" t="n">
        <v>0.177041499330656</v>
      </c>
    </row>
    <row r="118">
      <c r="A118">
        <f>HYPERLINK("https://stackoverflow.com/q/47772835", "47772835")</f>
        <v/>
      </c>
      <c r="B118" t="n">
        <v>0.2981099656357388</v>
      </c>
    </row>
    <row r="119">
      <c r="A119">
        <f>HYPERLINK("https://stackoverflow.com/q/47817723", "47817723")</f>
        <v/>
      </c>
      <c r="B119" t="n">
        <v>0.1694053208137715</v>
      </c>
    </row>
    <row r="120">
      <c r="A120">
        <f>HYPERLINK("https://stackoverflow.com/q/47820165", "47820165")</f>
        <v/>
      </c>
      <c r="B120" t="n">
        <v>0.4415343915343916</v>
      </c>
    </row>
    <row r="121">
      <c r="A121">
        <f>HYPERLINK("https://stackoverflow.com/q/47943399", "47943399")</f>
        <v/>
      </c>
      <c r="B121" t="n">
        <v>0.2923825887743414</v>
      </c>
    </row>
    <row r="122">
      <c r="A122">
        <f>HYPERLINK("https://stackoverflow.com/q/48026832", "48026832")</f>
        <v/>
      </c>
      <c r="B122" t="n">
        <v>0.2658333333333334</v>
      </c>
    </row>
    <row r="123">
      <c r="A123">
        <f>HYPERLINK("https://stackoverflow.com/q/48054534", "48054534")</f>
        <v/>
      </c>
      <c r="B123" t="n">
        <v>0.3172153635116598</v>
      </c>
    </row>
    <row r="124">
      <c r="A124">
        <f>HYPERLINK("https://stackoverflow.com/q/48267239", "48267239")</f>
        <v/>
      </c>
      <c r="B124" t="n">
        <v>0.2887544802867383</v>
      </c>
    </row>
    <row r="125">
      <c r="A125">
        <f>HYPERLINK("https://stackoverflow.com/q/48291882", "48291882")</f>
        <v/>
      </c>
      <c r="B125" t="n">
        <v>0.2143449419568823</v>
      </c>
    </row>
    <row r="126">
      <c r="A126">
        <f>HYPERLINK("https://stackoverflow.com/q/48385134", "48385134")</f>
        <v/>
      </c>
      <c r="B126" t="n">
        <v>0.1850358422939068</v>
      </c>
    </row>
    <row r="127">
      <c r="A127">
        <f>HYPERLINK("https://stackoverflow.com/q/48392222", "48392222")</f>
        <v/>
      </c>
      <c r="B127" t="n">
        <v>0.2032004830917875</v>
      </c>
    </row>
    <row r="128">
      <c r="A128">
        <f>HYPERLINK("https://stackoverflow.com/q/48413268", "48413268")</f>
        <v/>
      </c>
      <c r="B128" t="n">
        <v>0.1815789473684211</v>
      </c>
    </row>
    <row r="129">
      <c r="A129">
        <f>HYPERLINK("https://stackoverflow.com/q/48439868", "48439868")</f>
        <v/>
      </c>
      <c r="B129" t="n">
        <v>0.2512626262626262</v>
      </c>
    </row>
    <row r="130">
      <c r="A130">
        <f>HYPERLINK("https://stackoverflow.com/q/48602318", "48602318")</f>
        <v/>
      </c>
      <c r="B130" t="n">
        <v>0.3657965194109772</v>
      </c>
    </row>
    <row r="131">
      <c r="A131">
        <f>HYPERLINK("https://stackoverflow.com/q/48633390", "48633390")</f>
        <v/>
      </c>
      <c r="B131" t="n">
        <v>0.233843537414966</v>
      </c>
    </row>
    <row r="132">
      <c r="A132">
        <f>HYPERLINK("https://stackoverflow.com/q/48736701", "48736701")</f>
        <v/>
      </c>
      <c r="B132" t="n">
        <v>0.2494972347913525</v>
      </c>
    </row>
    <row r="133">
      <c r="A133">
        <f>HYPERLINK("https://stackoverflow.com/q/48805877", "48805877")</f>
        <v/>
      </c>
      <c r="B133" t="n">
        <v>0.1830357142857143</v>
      </c>
    </row>
    <row r="134">
      <c r="A134">
        <f>HYPERLINK("https://stackoverflow.com/q/48817664", "48817664")</f>
        <v/>
      </c>
      <c r="B134" t="n">
        <v>0.2711267605633803</v>
      </c>
    </row>
    <row r="135">
      <c r="A135">
        <f>HYPERLINK("https://stackoverflow.com/q/48866981", "48866981")</f>
        <v/>
      </c>
      <c r="B135" t="n">
        <v>0.4022131887985547</v>
      </c>
    </row>
    <row r="136">
      <c r="A136">
        <f>HYPERLINK("https://stackoverflow.com/q/48926866", "48926866")</f>
        <v/>
      </c>
      <c r="B136" t="n">
        <v>0.1798611111111111</v>
      </c>
    </row>
    <row r="137">
      <c r="A137">
        <f>HYPERLINK("https://stackoverflow.com/q/48933290", "48933290")</f>
        <v/>
      </c>
      <c r="B137" t="n">
        <v>0.2898391812865497</v>
      </c>
    </row>
    <row r="138">
      <c r="A138">
        <f>HYPERLINK("https://stackoverflow.com/q/48981236", "48981236")</f>
        <v/>
      </c>
      <c r="B138" t="n">
        <v>0.2982954545454545</v>
      </c>
    </row>
    <row r="139">
      <c r="A139">
        <f>HYPERLINK("https://stackoverflow.com/q/48997601", "48997601")</f>
        <v/>
      </c>
      <c r="B139" t="n">
        <v>0.2477777777777778</v>
      </c>
    </row>
    <row r="140">
      <c r="A140">
        <f>HYPERLINK("https://stackoverflow.com/q/49051500", "49051500")</f>
        <v/>
      </c>
      <c r="B140" t="n">
        <v>0.4998356344510191</v>
      </c>
    </row>
    <row r="141">
      <c r="A141">
        <f>HYPERLINK("https://stackoverflow.com/q/49138059", "49138059")</f>
        <v/>
      </c>
      <c r="B141" t="n">
        <v>0.4025</v>
      </c>
    </row>
    <row r="142">
      <c r="A142">
        <f>HYPERLINK("https://stackoverflow.com/q/49157019", "49157019")</f>
        <v/>
      </c>
      <c r="B142" t="n">
        <v>0.1713675213675213</v>
      </c>
    </row>
    <row r="143">
      <c r="A143">
        <f>HYPERLINK("https://stackoverflow.com/q/49172417", "49172417")</f>
        <v/>
      </c>
      <c r="B143" t="n">
        <v>0.2462121212121212</v>
      </c>
    </row>
    <row r="144">
      <c r="A144">
        <f>HYPERLINK("https://stackoverflow.com/q/49192135", "49192135")</f>
        <v/>
      </c>
      <c r="B144" t="n">
        <v>0.3831699346405229</v>
      </c>
    </row>
    <row r="145">
      <c r="A145">
        <f>HYPERLINK("https://stackoverflow.com/q/49223721", "49223721")</f>
        <v/>
      </c>
      <c r="B145" t="n">
        <v>0.2370857699805068</v>
      </c>
    </row>
    <row r="146">
      <c r="A146">
        <f>HYPERLINK("https://stackoverflow.com/q/49379459", "49379459")</f>
        <v/>
      </c>
      <c r="B146" t="n">
        <v>0.1750440917107584</v>
      </c>
    </row>
    <row r="147">
      <c r="A147">
        <f>HYPERLINK("https://stackoverflow.com/q/49506812", "49506812")</f>
        <v/>
      </c>
      <c r="B147" t="n">
        <v>0.272420634920635</v>
      </c>
    </row>
    <row r="148">
      <c r="A148">
        <f>HYPERLINK("https://stackoverflow.com/q/49550965", "49550965")</f>
        <v/>
      </c>
      <c r="B148" t="n">
        <v>0.2570921985815603</v>
      </c>
    </row>
    <row r="149">
      <c r="A149">
        <f>HYPERLINK("https://stackoverflow.com/q/49689289", "49689289")</f>
        <v/>
      </c>
      <c r="B149" t="n">
        <v>0.2462121212121212</v>
      </c>
    </row>
    <row r="150">
      <c r="A150">
        <f>HYPERLINK("https://stackoverflow.com/q/49692206", "49692206")</f>
        <v/>
      </c>
      <c r="B150" t="n">
        <v>0.201984126984127</v>
      </c>
    </row>
    <row r="151">
      <c r="A151">
        <f>HYPERLINK("https://stackoverflow.com/q/49717039", "49717039")</f>
        <v/>
      </c>
      <c r="B151" t="n">
        <v>0.1831597222222222</v>
      </c>
    </row>
    <row r="152">
      <c r="A152">
        <f>HYPERLINK("https://stackoverflow.com/q/49865996", "49865996")</f>
        <v/>
      </c>
      <c r="B152" t="n">
        <v>0.2378987898789879</v>
      </c>
    </row>
    <row r="153">
      <c r="A153">
        <f>HYPERLINK("https://stackoverflow.com/q/49891856", "49891856")</f>
        <v/>
      </c>
      <c r="B153" t="n">
        <v>0.4163128096249116</v>
      </c>
    </row>
    <row r="154">
      <c r="A154">
        <f>HYPERLINK("https://stackoverflow.com/q/49897894", "49897894")</f>
        <v/>
      </c>
      <c r="B154" t="n">
        <v>0.2374661246612466</v>
      </c>
    </row>
    <row r="155">
      <c r="A155">
        <f>HYPERLINK("https://stackoverflow.com/q/49914445", "49914445")</f>
        <v/>
      </c>
      <c r="B155" t="n">
        <v>0.2162698412698413</v>
      </c>
    </row>
    <row r="156">
      <c r="A156">
        <f>HYPERLINK("https://stackoverflow.com/q/49928032", "49928032")</f>
        <v/>
      </c>
      <c r="B156" t="n">
        <v>0.1704545454545455</v>
      </c>
    </row>
    <row r="157">
      <c r="A157">
        <f>HYPERLINK("https://stackoverflow.com/q/49954489", "49954489")</f>
        <v/>
      </c>
      <c r="B157" t="n">
        <v>0.200070323488045</v>
      </c>
    </row>
    <row r="158">
      <c r="A158">
        <f>HYPERLINK("https://stackoverflow.com/q/49956884", "49956884")</f>
        <v/>
      </c>
      <c r="B158" t="n">
        <v>0.1607142857142857</v>
      </c>
    </row>
    <row r="159">
      <c r="A159">
        <f>HYPERLINK("https://stackoverflow.com/q/49986234", "49986234")</f>
        <v/>
      </c>
      <c r="B159" t="n">
        <v>0.3111735330836455</v>
      </c>
    </row>
    <row r="160">
      <c r="A160">
        <f>HYPERLINK("https://stackoverflow.com/q/49988947", "49988947")</f>
        <v/>
      </c>
      <c r="B160" t="n">
        <v>0.2469558599695586</v>
      </c>
    </row>
    <row r="161">
      <c r="A161">
        <f>HYPERLINK("https://stackoverflow.com/q/50013399", "50013399")</f>
        <v/>
      </c>
      <c r="B161" t="n">
        <v>0.3591666666666667</v>
      </c>
    </row>
    <row r="162">
      <c r="A162">
        <f>HYPERLINK("https://stackoverflow.com/q/50038246", "50038246")</f>
        <v/>
      </c>
      <c r="B162" t="n">
        <v>0.2373997709049255</v>
      </c>
    </row>
    <row r="163">
      <c r="A163">
        <f>HYPERLINK("https://stackoverflow.com/q/50104914", "50104914")</f>
        <v/>
      </c>
      <c r="B163" t="n">
        <v>0.2511574074074074</v>
      </c>
    </row>
    <row r="164">
      <c r="A164">
        <f>HYPERLINK("https://stackoverflow.com/q/50130057", "50130057")</f>
        <v/>
      </c>
      <c r="B164" t="n">
        <v>0.2028832630098453</v>
      </c>
    </row>
    <row r="165">
      <c r="A165">
        <f>HYPERLINK("https://stackoverflow.com/q/50280733", "50280733")</f>
        <v/>
      </c>
      <c r="B165" t="n">
        <v>0.1767361111111111</v>
      </c>
    </row>
    <row r="166">
      <c r="A166">
        <f>HYPERLINK("https://stackoverflow.com/q/50326783", "50326783")</f>
        <v/>
      </c>
      <c r="B166" t="n">
        <v>0.1745439469320067</v>
      </c>
    </row>
    <row r="167">
      <c r="A167">
        <f>HYPERLINK("https://stackoverflow.com/q/50454105", "50454105")</f>
        <v/>
      </c>
      <c r="B167" t="n">
        <v>0.263732833957553</v>
      </c>
    </row>
    <row r="168">
      <c r="A168">
        <f>HYPERLINK("https://stackoverflow.com/q/50502923", "50502923")</f>
        <v/>
      </c>
      <c r="B168" t="n">
        <v>0.156986531986532</v>
      </c>
    </row>
    <row r="169">
      <c r="A169">
        <f>HYPERLINK("https://stackoverflow.com/q/50506366", "50506366")</f>
        <v/>
      </c>
      <c r="B169" t="n">
        <v>0.2448148148148148</v>
      </c>
    </row>
    <row r="170">
      <c r="A170">
        <f>HYPERLINK("https://stackoverflow.com/q/50582355", "50582355")</f>
        <v/>
      </c>
      <c r="B170" t="n">
        <v>0.2528058361391695</v>
      </c>
    </row>
    <row r="171">
      <c r="A171">
        <f>HYPERLINK("https://stackoverflow.com/q/50624609", "50624609")</f>
        <v/>
      </c>
      <c r="B171" t="n">
        <v>0.2588141025641026</v>
      </c>
    </row>
    <row r="172">
      <c r="A172">
        <f>HYPERLINK("https://stackoverflow.com/q/50629028", "50629028")</f>
        <v/>
      </c>
      <c r="B172" t="n">
        <v>0.179421768707483</v>
      </c>
    </row>
    <row r="173">
      <c r="A173">
        <f>HYPERLINK("https://stackoverflow.com/q/50632954", "50632954")</f>
        <v/>
      </c>
      <c r="B173" t="n">
        <v>0.2403703703703704</v>
      </c>
    </row>
    <row r="174">
      <c r="A174">
        <f>HYPERLINK("https://stackoverflow.com/q/50701731", "50701731")</f>
        <v/>
      </c>
      <c r="B174" t="n">
        <v>0.1785714285714286</v>
      </c>
    </row>
    <row r="175">
      <c r="A175">
        <f>HYPERLINK("https://stackoverflow.com/q/50764255", "50764255")</f>
        <v/>
      </c>
      <c r="B175" t="n">
        <v>0.2550813008130081</v>
      </c>
    </row>
    <row r="176">
      <c r="A176">
        <f>HYPERLINK("https://stackoverflow.com/q/51028474", "51028474")</f>
        <v/>
      </c>
      <c r="B176" t="n">
        <v>0.2298387096774193</v>
      </c>
    </row>
    <row r="177">
      <c r="A177">
        <f>HYPERLINK("https://stackoverflow.com/q/51044647", "51044647")</f>
        <v/>
      </c>
      <c r="B177" t="n">
        <v>0.2045795795795796</v>
      </c>
    </row>
    <row r="178">
      <c r="A178">
        <f>HYPERLINK("https://stackoverflow.com/q/51079139", "51079139")</f>
        <v/>
      </c>
      <c r="B178" t="n">
        <v>0.1720779220779221</v>
      </c>
    </row>
    <row r="179">
      <c r="A179">
        <f>HYPERLINK("https://stackoverflow.com/q/51105421", "51105421")</f>
        <v/>
      </c>
      <c r="B179" t="n">
        <v>0.2711640211640212</v>
      </c>
    </row>
    <row r="180">
      <c r="A180">
        <f>HYPERLINK("https://stackoverflow.com/q/51105842", "51105842")</f>
        <v/>
      </c>
      <c r="B180" t="n">
        <v>0.1890243902439024</v>
      </c>
    </row>
    <row r="181">
      <c r="A181">
        <f>HYPERLINK("https://stackoverflow.com/q/51110466", "51110466")</f>
        <v/>
      </c>
      <c r="B181" t="n">
        <v>0.2031653746770026</v>
      </c>
    </row>
    <row r="182">
      <c r="A182">
        <f>HYPERLINK("https://stackoverflow.com/q/51175074", "51175074")</f>
        <v/>
      </c>
      <c r="B182" t="n">
        <v>0.2380604288499025</v>
      </c>
    </row>
    <row r="183">
      <c r="A183">
        <f>HYPERLINK("https://stackoverflow.com/q/51230134", "51230134")</f>
        <v/>
      </c>
      <c r="B183" t="n">
        <v>0.1897496087636933</v>
      </c>
    </row>
    <row r="184">
      <c r="A184">
        <f>HYPERLINK("https://stackoverflow.com/q/51282275", "51282275")</f>
        <v/>
      </c>
      <c r="B184" t="n">
        <v>0.208528951486698</v>
      </c>
    </row>
    <row r="185">
      <c r="A185">
        <f>HYPERLINK("https://stackoverflow.com/q/51303561", "51303561")</f>
        <v/>
      </c>
      <c r="B185" t="n">
        <v>0.1982758620689655</v>
      </c>
    </row>
    <row r="186">
      <c r="A186">
        <f>HYPERLINK("https://stackoverflow.com/q/51306484", "51306484")</f>
        <v/>
      </c>
      <c r="B186" t="n">
        <v>0.3243634259259259</v>
      </c>
    </row>
    <row r="187">
      <c r="A187">
        <f>HYPERLINK("https://stackoverflow.com/q/51364441", "51364441")</f>
        <v/>
      </c>
      <c r="B187" t="n">
        <v>0.189469320066335</v>
      </c>
    </row>
    <row r="188">
      <c r="A188">
        <f>HYPERLINK("https://stackoverflow.com/q/51364575", "51364575")</f>
        <v/>
      </c>
      <c r="B188" t="n">
        <v>0.1962081128747795</v>
      </c>
    </row>
    <row r="189">
      <c r="A189">
        <f>HYPERLINK("https://stackoverflow.com/q/51464538", "51464538")</f>
        <v/>
      </c>
      <c r="B189" t="n">
        <v>0.2065058479532164</v>
      </c>
    </row>
    <row r="190">
      <c r="A190">
        <f>HYPERLINK("https://stackoverflow.com/q/51529636", "51529636")</f>
        <v/>
      </c>
      <c r="B190" t="n">
        <v>0.2404761904761905</v>
      </c>
    </row>
    <row r="191">
      <c r="A191">
        <f>HYPERLINK("https://stackoverflow.com/q/51542863", "51542863")</f>
        <v/>
      </c>
      <c r="B191" t="n">
        <v>0.2417695473251029</v>
      </c>
    </row>
    <row r="192">
      <c r="A192">
        <f>HYPERLINK("https://stackoverflow.com/q/51555502", "51555502")</f>
        <v/>
      </c>
      <c r="B192" t="n">
        <v>0.1556316590563166</v>
      </c>
    </row>
    <row r="193">
      <c r="A193">
        <f>HYPERLINK("https://stackoverflow.com/q/51591812", "51591812")</f>
        <v/>
      </c>
      <c r="B193" t="n">
        <v>0.251929012345679</v>
      </c>
    </row>
    <row r="194">
      <c r="A194">
        <f>HYPERLINK("https://stackoverflow.com/q/51624741", "51624741")</f>
        <v/>
      </c>
      <c r="B194" t="n">
        <v>0.200070323488045</v>
      </c>
    </row>
    <row r="195">
      <c r="A195">
        <f>HYPERLINK("https://stackoverflow.com/q/51652025", "51652025")</f>
        <v/>
      </c>
      <c r="B195" t="n">
        <v>0.1772300469483568</v>
      </c>
    </row>
    <row r="196">
      <c r="A196">
        <f>HYPERLINK("https://stackoverflow.com/q/51731481", "51731481")</f>
        <v/>
      </c>
      <c r="B196" t="n">
        <v>0.1880630630630631</v>
      </c>
    </row>
    <row r="197">
      <c r="A197">
        <f>HYPERLINK("https://stackoverflow.com/q/51831600", "51831600")</f>
        <v/>
      </c>
      <c r="B197" t="n">
        <v>0.1627492877492877</v>
      </c>
    </row>
    <row r="198">
      <c r="A198">
        <f>HYPERLINK("https://stackoverflow.com/q/51881224", "51881224")</f>
        <v/>
      </c>
      <c r="B198" t="n">
        <v>0.3218085106382979</v>
      </c>
    </row>
    <row r="199">
      <c r="A199">
        <f>HYPERLINK("https://stackoverflow.com/q/51960443", "51960443")</f>
        <v/>
      </c>
      <c r="B199" t="n">
        <v>0.1725352112676056</v>
      </c>
    </row>
    <row r="200">
      <c r="A200">
        <f>HYPERLINK("https://stackoverflow.com/q/51993959", "51993959")</f>
        <v/>
      </c>
      <c r="B200" t="n">
        <v>0.2945665445665446</v>
      </c>
    </row>
    <row r="201">
      <c r="A201">
        <f>HYPERLINK("https://stackoverflow.com/q/51999779", "51999779")</f>
        <v/>
      </c>
      <c r="B201" t="n">
        <v>0.2333937198067633</v>
      </c>
    </row>
    <row r="202">
      <c r="A202">
        <f>HYPERLINK("https://stackoverflow.com/q/52016220", "52016220")</f>
        <v/>
      </c>
      <c r="B202" t="n">
        <v>0.2374074074074074</v>
      </c>
    </row>
    <row r="203">
      <c r="A203">
        <f>HYPERLINK("https://stackoverflow.com/q/52023042", "52023042")</f>
        <v/>
      </c>
      <c r="B203" t="n">
        <v>0.456983024691358</v>
      </c>
    </row>
    <row r="204">
      <c r="A204">
        <f>HYPERLINK("https://stackoverflow.com/q/52045267", "52045267")</f>
        <v/>
      </c>
      <c r="B204" t="n">
        <v>0.2744648318042814</v>
      </c>
    </row>
    <row r="205">
      <c r="A205">
        <f>HYPERLINK("https://stackoverflow.com/q/52054618", "52054618")</f>
        <v/>
      </c>
      <c r="B205" t="n">
        <v>0.2096853490658801</v>
      </c>
    </row>
    <row r="206">
      <c r="A206">
        <f>HYPERLINK("https://stackoverflow.com/q/52088202", "52088202")</f>
        <v/>
      </c>
      <c r="B206" t="n">
        <v>0.2121993127147766</v>
      </c>
    </row>
    <row r="207">
      <c r="A207">
        <f>HYPERLINK("https://stackoverflow.com/q/52126309", "52126309")</f>
        <v/>
      </c>
      <c r="B207" t="n">
        <v>0.2033333333333333</v>
      </c>
    </row>
    <row r="208">
      <c r="A208">
        <f>HYPERLINK("https://stackoverflow.com/q/52194258", "52194258")</f>
        <v/>
      </c>
      <c r="B208" t="n">
        <v>0.2774170274170274</v>
      </c>
    </row>
    <row r="209">
      <c r="A209">
        <f>HYPERLINK("https://stackoverflow.com/q/52264141", "52264141")</f>
        <v/>
      </c>
      <c r="B209" t="n">
        <v>0.1957831325301205</v>
      </c>
    </row>
    <row r="210">
      <c r="A210">
        <f>HYPERLINK("https://stackoverflow.com/q/52287773", "52287773")</f>
        <v/>
      </c>
      <c r="B210" t="n">
        <v>0.1738451935081149</v>
      </c>
    </row>
    <row r="211">
      <c r="A211">
        <f>HYPERLINK("https://stackoverflow.com/q/52288990", "52288990")</f>
        <v/>
      </c>
      <c r="B211" t="n">
        <v>0.2464285714285714</v>
      </c>
    </row>
    <row r="212">
      <c r="A212">
        <f>HYPERLINK("https://stackoverflow.com/q/52363765", "52363765")</f>
        <v/>
      </c>
      <c r="B212" t="n">
        <v>0.2477777777777778</v>
      </c>
    </row>
    <row r="213">
      <c r="A213">
        <f>HYPERLINK("https://stackoverflow.com/q/52370474", "52370474")</f>
        <v/>
      </c>
      <c r="B213" t="n">
        <v>0.2457561728395062</v>
      </c>
    </row>
    <row r="214">
      <c r="A214">
        <f>HYPERLINK("https://stackoverflow.com/q/52406753", "52406753")</f>
        <v/>
      </c>
      <c r="B214" t="n">
        <v>0.1975806451612903</v>
      </c>
    </row>
    <row r="215">
      <c r="A215">
        <f>HYPERLINK("https://stackoverflow.com/q/52518944", "52518944")</f>
        <v/>
      </c>
      <c r="B215" t="n">
        <v>0.177854938271605</v>
      </c>
    </row>
    <row r="216">
      <c r="A216">
        <f>HYPERLINK("https://stackoverflow.com/q/52605791", "52605791")</f>
        <v/>
      </c>
      <c r="B216" t="n">
        <v>0.2237484737484738</v>
      </c>
    </row>
    <row r="217">
      <c r="A217">
        <f>HYPERLINK("https://stackoverflow.com/q/52642674", "52642674")</f>
        <v/>
      </c>
      <c r="B217" t="n">
        <v>0.2107843137254902</v>
      </c>
    </row>
    <row r="218">
      <c r="A218">
        <f>HYPERLINK("https://stackoverflow.com/q/52719697", "52719697")</f>
        <v/>
      </c>
      <c r="B218" t="n">
        <v>0.3226010101010101</v>
      </c>
    </row>
    <row r="219">
      <c r="A219">
        <f>HYPERLINK("https://stackoverflow.com/q/52737691", "52737691")</f>
        <v/>
      </c>
      <c r="B219" t="n">
        <v>0.1491935483870968</v>
      </c>
    </row>
    <row r="220">
      <c r="A220">
        <f>HYPERLINK("https://stackoverflow.com/q/52772128", "52772128")</f>
        <v/>
      </c>
      <c r="B220" t="n">
        <v>0.2422839506172839</v>
      </c>
    </row>
    <row r="221">
      <c r="A221">
        <f>HYPERLINK("https://stackoverflow.com/q/52776119", "52776119")</f>
        <v/>
      </c>
      <c r="B221" t="n">
        <v>0.2391666666666667</v>
      </c>
    </row>
    <row r="222">
      <c r="A222">
        <f>HYPERLINK("https://stackoverflow.com/q/52814608", "52814608")</f>
        <v/>
      </c>
      <c r="B222" t="n">
        <v>0.2260348583877996</v>
      </c>
    </row>
    <row r="223">
      <c r="A223">
        <f>HYPERLINK("https://stackoverflow.com/q/52816757", "52816757")</f>
        <v/>
      </c>
      <c r="B223" t="n">
        <v>0.1805555555555556</v>
      </c>
    </row>
    <row r="224">
      <c r="A224">
        <f>HYPERLINK("https://stackoverflow.com/q/53008138", "53008138")</f>
        <v/>
      </c>
      <c r="B224" t="n">
        <v>0.2413419913419913</v>
      </c>
    </row>
    <row r="225">
      <c r="A225">
        <f>HYPERLINK("https://stackoverflow.com/q/53110268", "53110268")</f>
        <v/>
      </c>
      <c r="B225" t="n">
        <v>0.2186911487758945</v>
      </c>
    </row>
    <row r="226">
      <c r="A226">
        <f>HYPERLINK("https://stackoverflow.com/q/53161038", "53161038")</f>
        <v/>
      </c>
      <c r="B226" t="n">
        <v>0.1673027989821883</v>
      </c>
    </row>
    <row r="227">
      <c r="A227">
        <f>HYPERLINK("https://stackoverflow.com/q/53195363", "53195363")</f>
        <v/>
      </c>
      <c r="B227" t="n">
        <v>0.2515220700152208</v>
      </c>
    </row>
    <row r="228">
      <c r="A228">
        <f>HYPERLINK("https://stackoverflow.com/q/53199680", "53199680")</f>
        <v/>
      </c>
      <c r="B228" t="n">
        <v>0.1912393162393162</v>
      </c>
    </row>
    <row r="229">
      <c r="A229">
        <f>HYPERLINK("https://stackoverflow.com/q/53207169", "53207169")</f>
        <v/>
      </c>
      <c r="B229" t="n">
        <v>0.3335881753312946</v>
      </c>
    </row>
    <row r="230">
      <c r="A230">
        <f>HYPERLINK("https://stackoverflow.com/q/53208833", "53208833")</f>
        <v/>
      </c>
      <c r="B230" t="n">
        <v>0.229689366786141</v>
      </c>
    </row>
    <row r="231">
      <c r="A231">
        <f>HYPERLINK("https://stackoverflow.com/q/53267924", "53267924")</f>
        <v/>
      </c>
      <c r="B231" t="n">
        <v>0.2956349206349206</v>
      </c>
    </row>
    <row r="232">
      <c r="A232">
        <f>HYPERLINK("https://stackoverflow.com/q/53305663", "53305663")</f>
        <v/>
      </c>
      <c r="B232" t="n">
        <v>0.2763459335624284</v>
      </c>
    </row>
    <row r="233">
      <c r="A233">
        <f>HYPERLINK("https://stackoverflow.com/q/53326262", "53326262")</f>
        <v/>
      </c>
      <c r="B233" t="n">
        <v>0.2827932098765432</v>
      </c>
    </row>
    <row r="234">
      <c r="A234">
        <f>HYPERLINK("https://stackoverflow.com/q/53344801", "53344801")</f>
        <v/>
      </c>
      <c r="B234" t="n">
        <v>0.2033333333333333</v>
      </c>
    </row>
    <row r="235">
      <c r="A235">
        <f>HYPERLINK("https://stackoverflow.com/q/53439446", "53439446")</f>
        <v/>
      </c>
      <c r="B235" t="n">
        <v>0.1928794992175274</v>
      </c>
    </row>
    <row r="236">
      <c r="A236">
        <f>HYPERLINK("https://stackoverflow.com/q/53486490", "53486490")</f>
        <v/>
      </c>
      <c r="B236" t="n">
        <v>0.2797619047619048</v>
      </c>
    </row>
    <row r="237">
      <c r="A237">
        <f>HYPERLINK("https://stackoverflow.com/q/53534973", "53534973")</f>
        <v/>
      </c>
      <c r="B237" t="n">
        <v>0.2162698412698413</v>
      </c>
    </row>
    <row r="238">
      <c r="A238">
        <f>HYPERLINK("https://stackoverflow.com/q/53577204", "53577204")</f>
        <v/>
      </c>
      <c r="B238" t="n">
        <v>0.2657894736842105</v>
      </c>
    </row>
    <row r="239">
      <c r="A239">
        <f>HYPERLINK("https://stackoverflow.com/q/53662108", "53662108")</f>
        <v/>
      </c>
      <c r="B239" t="n">
        <v>0.2667378917378918</v>
      </c>
    </row>
    <row r="240">
      <c r="A240">
        <f>HYPERLINK("https://stackoverflow.com/q/53742356", "53742356")</f>
        <v/>
      </c>
      <c r="B240" t="n">
        <v>0.4337928153717627</v>
      </c>
    </row>
    <row r="241">
      <c r="A241">
        <f>HYPERLINK("https://stackoverflow.com/q/53755821", "53755821")</f>
        <v/>
      </c>
      <c r="B241" t="n">
        <v>0.3050639134709931</v>
      </c>
    </row>
    <row r="242">
      <c r="A242">
        <f>HYPERLINK("https://stackoverflow.com/q/53826899", "53826899")</f>
        <v/>
      </c>
      <c r="B242" t="n">
        <v>0.2856800766283525</v>
      </c>
    </row>
    <row r="243">
      <c r="A243">
        <f>HYPERLINK("https://stackoverflow.com/q/53862192", "53862192")</f>
        <v/>
      </c>
      <c r="B243" t="n">
        <v>0.1441570881226054</v>
      </c>
    </row>
    <row r="244">
      <c r="A244">
        <f>HYPERLINK("https://stackoverflow.com/q/53916396", "53916396")</f>
        <v/>
      </c>
      <c r="B244" t="n">
        <v>0.2813018242122719</v>
      </c>
    </row>
    <row r="245">
      <c r="A245">
        <f>HYPERLINK("https://stackoverflow.com/q/53937189", "53937189")</f>
        <v/>
      </c>
      <c r="B245" t="n">
        <v>0.2866552119129439</v>
      </c>
    </row>
    <row r="246">
      <c r="A246">
        <f>HYPERLINK("https://stackoverflow.com/q/54045187", "54045187")</f>
        <v/>
      </c>
      <c r="B246" t="n">
        <v>0.2648809523809524</v>
      </c>
    </row>
    <row r="247">
      <c r="A247">
        <f>HYPERLINK("https://stackoverflow.com/q/54138914", "54138914")</f>
        <v/>
      </c>
      <c r="B247" t="n">
        <v>0.2452256944444445</v>
      </c>
    </row>
    <row r="248">
      <c r="A248">
        <f>HYPERLINK("https://stackoverflow.com/q/54143107", "54143107")</f>
        <v/>
      </c>
      <c r="B248" t="n">
        <v>0.2261904761904762</v>
      </c>
    </row>
    <row r="249">
      <c r="A249">
        <f>HYPERLINK("https://stackoverflow.com/q/54223484", "54223484")</f>
        <v/>
      </c>
      <c r="B249" t="n">
        <v>0.2381944444444445</v>
      </c>
    </row>
    <row r="250">
      <c r="A250">
        <f>HYPERLINK("https://stackoverflow.com/q/54248770", "54248770")</f>
        <v/>
      </c>
      <c r="B250" t="n">
        <v>0.4136798088410992</v>
      </c>
    </row>
    <row r="251">
      <c r="A251">
        <f>HYPERLINK("https://stackoverflow.com/q/54271510", "54271510")</f>
        <v/>
      </c>
      <c r="B251" t="n">
        <v>0.2808641975308642</v>
      </c>
    </row>
    <row r="252">
      <c r="A252">
        <f>HYPERLINK("https://stackoverflow.com/q/54321038", "54321038")</f>
        <v/>
      </c>
      <c r="B252" t="n">
        <v>0.3036786786786787</v>
      </c>
    </row>
    <row r="253">
      <c r="A253">
        <f>HYPERLINK("https://stackoverflow.com/q/54392707", "54392707")</f>
        <v/>
      </c>
      <c r="B253" t="n">
        <v>0.4121410736579276</v>
      </c>
    </row>
    <row r="254">
      <c r="A254">
        <f>HYPERLINK("https://stackoverflow.com/q/54396214", "54396214")</f>
        <v/>
      </c>
      <c r="B254" t="n">
        <v>0.2859977324263038</v>
      </c>
    </row>
    <row r="255">
      <c r="A255">
        <f>HYPERLINK("https://stackoverflow.com/q/54406837", "54406837")</f>
        <v/>
      </c>
      <c r="B255" t="n">
        <v>0.177536231884058</v>
      </c>
    </row>
    <row r="256">
      <c r="A256">
        <f>HYPERLINK("https://stackoverflow.com/q/54468229", "54468229")</f>
        <v/>
      </c>
      <c r="B256" t="n">
        <v>0.1901709401709402</v>
      </c>
    </row>
    <row r="257">
      <c r="A257">
        <f>HYPERLINK("https://stackoverflow.com/q/54472908", "54472908")</f>
        <v/>
      </c>
      <c r="B257" t="n">
        <v>0.2373366013071895</v>
      </c>
    </row>
    <row r="258">
      <c r="A258">
        <f>HYPERLINK("https://stackoverflow.com/q/54515593", "54515593")</f>
        <v/>
      </c>
      <c r="B258" t="n">
        <v>0.1636284722222222</v>
      </c>
    </row>
    <row r="259">
      <c r="A259">
        <f>HYPERLINK("https://stackoverflow.com/q/54526634", "54526634")</f>
        <v/>
      </c>
      <c r="B259" t="n">
        <v>0.2198509485094851</v>
      </c>
    </row>
    <row r="260">
      <c r="A260">
        <f>HYPERLINK("https://stackoverflow.com/q/54575273", "54575273")</f>
        <v/>
      </c>
      <c r="B260" t="n">
        <v>0.2225378787878788</v>
      </c>
    </row>
    <row r="261">
      <c r="A261">
        <f>HYPERLINK("https://stackoverflow.com/q/54577461", "54577461")</f>
        <v/>
      </c>
      <c r="B261" t="n">
        <v>0.2257433489827856</v>
      </c>
    </row>
    <row r="262">
      <c r="A262">
        <f>HYPERLINK("https://stackoverflow.com/q/54646038", "54646038")</f>
        <v/>
      </c>
      <c r="B262" t="n">
        <v>0.1807568438003221</v>
      </c>
    </row>
    <row r="263">
      <c r="A263">
        <f>HYPERLINK("https://stackoverflow.com/q/54747323", "54747323")</f>
        <v/>
      </c>
      <c r="B263" t="n">
        <v>0.2360166288737717</v>
      </c>
    </row>
    <row r="264">
      <c r="A264">
        <f>HYPERLINK("https://stackoverflow.com/q/54751381", "54751381")</f>
        <v/>
      </c>
      <c r="B264" t="n">
        <v>0.2957175925925926</v>
      </c>
    </row>
    <row r="265">
      <c r="A265">
        <f>HYPERLINK("https://stackoverflow.com/q/54757002", "54757002")</f>
        <v/>
      </c>
      <c r="B265" t="n">
        <v>0.2189265536723164</v>
      </c>
    </row>
    <row r="266">
      <c r="A266">
        <f>HYPERLINK("https://stackoverflow.com/q/54773028", "54773028")</f>
        <v/>
      </c>
      <c r="B266" t="n">
        <v>0.1628205128205128</v>
      </c>
    </row>
    <row r="267">
      <c r="A267">
        <f>HYPERLINK("https://stackoverflow.com/q/54800171", "54800171")</f>
        <v/>
      </c>
      <c r="B267" t="n">
        <v>0.3748062015503876</v>
      </c>
    </row>
    <row r="268">
      <c r="A268">
        <f>HYPERLINK("https://stackoverflow.com/q/54900592", "54900592")</f>
        <v/>
      </c>
      <c r="B268" t="n">
        <v>0.2189716312056738</v>
      </c>
    </row>
    <row r="269">
      <c r="A269">
        <f>HYPERLINK("https://stackoverflow.com/q/54910488", "54910488")</f>
        <v/>
      </c>
      <c r="B269" t="n">
        <v>0.2930944963655244</v>
      </c>
    </row>
    <row r="270">
      <c r="A270">
        <f>HYPERLINK("https://stackoverflow.com/q/54937175", "54937175")</f>
        <v/>
      </c>
      <c r="B270" t="n">
        <v>0.2398726851851852</v>
      </c>
    </row>
    <row r="271">
      <c r="A271">
        <f>HYPERLINK("https://stackoverflow.com/q/55005441", "55005441")</f>
        <v/>
      </c>
      <c r="B271" t="n">
        <v>0.2307956104252401</v>
      </c>
    </row>
    <row r="272">
      <c r="A272">
        <f>HYPERLINK("https://stackoverflow.com/q/55006077", "55006077")</f>
        <v/>
      </c>
      <c r="B272" t="n">
        <v>0.1880692167577414</v>
      </c>
    </row>
    <row r="273">
      <c r="A273">
        <f>HYPERLINK("https://stackoverflow.com/q/55010103", "55010103")</f>
        <v/>
      </c>
      <c r="B273" t="n">
        <v>0.3634615384615384</v>
      </c>
    </row>
    <row r="274">
      <c r="A274">
        <f>HYPERLINK("https://stackoverflow.com/q/55104440", "55104440")</f>
        <v/>
      </c>
      <c r="B274" t="n">
        <v>0.2549226441631505</v>
      </c>
    </row>
    <row r="275">
      <c r="A275">
        <f>HYPERLINK("https://stackoverflow.com/q/55118699", "55118699")</f>
        <v/>
      </c>
      <c r="B275" t="n">
        <v>0.2319121447028424</v>
      </c>
    </row>
    <row r="276">
      <c r="A276">
        <f>HYPERLINK("https://stackoverflow.com/q/55122901", "55122901")</f>
        <v/>
      </c>
      <c r="B276" t="n">
        <v>0.227037037037037</v>
      </c>
    </row>
    <row r="277">
      <c r="A277">
        <f>HYPERLINK("https://stackoverflow.com/q/55126170", "55126170")</f>
        <v/>
      </c>
      <c r="B277" t="n">
        <v>0.2126543209876543</v>
      </c>
    </row>
    <row r="278">
      <c r="A278">
        <f>HYPERLINK("https://stackoverflow.com/q/55143718", "55143718")</f>
        <v/>
      </c>
      <c r="B278" t="n">
        <v>0.2480555555555556</v>
      </c>
    </row>
    <row r="279">
      <c r="A279">
        <f>HYPERLINK("https://stackoverflow.com/q/55164994", "55164994")</f>
        <v/>
      </c>
      <c r="B279" t="n">
        <v>0.2287234042553191</v>
      </c>
    </row>
    <row r="280">
      <c r="A280">
        <f>HYPERLINK("https://stackoverflow.com/q/55193693", "55193693")</f>
        <v/>
      </c>
      <c r="B280" t="n">
        <v>0.1795138888888889</v>
      </c>
    </row>
    <row r="281">
      <c r="A281">
        <f>HYPERLINK("https://stackoverflow.com/q/55196502", "55196502")</f>
        <v/>
      </c>
      <c r="B281" t="n">
        <v>0.3471223021582734</v>
      </c>
    </row>
    <row r="282">
      <c r="A282">
        <f>HYPERLINK("https://stackoverflow.com/q/55220739", "55220739")</f>
        <v/>
      </c>
      <c r="B282" t="n">
        <v>0.2166075650118203</v>
      </c>
    </row>
    <row r="283">
      <c r="A283">
        <f>HYPERLINK("https://stackoverflow.com/q/55242183", "55242183")</f>
        <v/>
      </c>
      <c r="B283" t="n">
        <v>0.1840740740740741</v>
      </c>
    </row>
    <row r="284">
      <c r="A284">
        <f>HYPERLINK("https://stackoverflow.com/q/55283966", "55283966")</f>
        <v/>
      </c>
      <c r="B284" t="n">
        <v>0.2871621621621622</v>
      </c>
    </row>
    <row r="285">
      <c r="A285">
        <f>HYPERLINK("https://stackoverflow.com/q/55426906", "55426906")</f>
        <v/>
      </c>
      <c r="B285" t="n">
        <v>0.357390873015873</v>
      </c>
    </row>
    <row r="286">
      <c r="A286">
        <f>HYPERLINK("https://stackoverflow.com/q/55571946", "55571946")</f>
        <v/>
      </c>
      <c r="B286" t="n">
        <v>0.2364583333333333</v>
      </c>
    </row>
    <row r="287">
      <c r="A287">
        <f>HYPERLINK("https://stackoverflow.com/q/55574590", "55574590")</f>
        <v/>
      </c>
      <c r="B287" t="n">
        <v>0.1972222222222222</v>
      </c>
    </row>
    <row r="288">
      <c r="A288">
        <f>HYPERLINK("https://stackoverflow.com/q/55647262", "55647262")</f>
        <v/>
      </c>
      <c r="B288" t="n">
        <v>0.2198216735253772</v>
      </c>
    </row>
    <row r="289">
      <c r="A289">
        <f>HYPERLINK("https://stackoverflow.com/q/55721339", "55721339")</f>
        <v/>
      </c>
      <c r="B289" t="n">
        <v>0.2157567049808429</v>
      </c>
    </row>
    <row r="290">
      <c r="A290">
        <f>HYPERLINK("https://stackoverflow.com/q/55726162", "55726162")</f>
        <v/>
      </c>
      <c r="B290" t="n">
        <v>0.2214912280701754</v>
      </c>
    </row>
    <row r="291">
      <c r="A291">
        <f>HYPERLINK("https://stackoverflow.com/q/55740306", "55740306")</f>
        <v/>
      </c>
      <c r="B291" t="n">
        <v>0.2398726851851852</v>
      </c>
    </row>
    <row r="292">
      <c r="A292">
        <f>HYPERLINK("https://stackoverflow.com/q/55748694", "55748694")</f>
        <v/>
      </c>
      <c r="B292" t="n">
        <v>0.1768790849673203</v>
      </c>
    </row>
    <row r="293">
      <c r="A293">
        <f>HYPERLINK("https://stackoverflow.com/q/55847405", "55847405")</f>
        <v/>
      </c>
      <c r="B293" t="n">
        <v>0.2255050505050505</v>
      </c>
    </row>
    <row r="294">
      <c r="A294">
        <f>HYPERLINK("https://stackoverflow.com/q/55853297", "55853297")</f>
        <v/>
      </c>
      <c r="B294" t="n">
        <v>0.219558599695586</v>
      </c>
    </row>
    <row r="295">
      <c r="A295">
        <f>HYPERLINK("https://stackoverflow.com/q/55971394", "55971394")</f>
        <v/>
      </c>
      <c r="B295" t="n">
        <v>0.2356403013182674</v>
      </c>
    </row>
    <row r="296">
      <c r="A296">
        <f>HYPERLINK("https://stackoverflow.com/q/55991295", "55991295")</f>
        <v/>
      </c>
      <c r="B296" t="n">
        <v>0.1779835390946502</v>
      </c>
    </row>
    <row r="297">
      <c r="A297">
        <f>HYPERLINK("https://stackoverflow.com/q/56002190", "56002190")</f>
        <v/>
      </c>
      <c r="B297" t="n">
        <v>0.1692592592592593</v>
      </c>
    </row>
    <row r="298">
      <c r="A298">
        <f>HYPERLINK("https://stackoverflow.com/q/56007280", "56007280")</f>
        <v/>
      </c>
      <c r="B298" t="n">
        <v>0.1662754303599374</v>
      </c>
    </row>
    <row r="299">
      <c r="A299">
        <f>HYPERLINK("https://stackoverflow.com/q/56013510", "56013510")</f>
        <v/>
      </c>
      <c r="B299" t="n">
        <v>0.2352320675105485</v>
      </c>
    </row>
    <row r="300">
      <c r="A300">
        <f>HYPERLINK("https://stackoverflow.com/q/56024780", "56024780")</f>
        <v/>
      </c>
      <c r="B300" t="n">
        <v>0.2328178694158076</v>
      </c>
    </row>
    <row r="301">
      <c r="A301">
        <f>HYPERLINK("https://stackoverflow.com/q/56033799", "56033799")</f>
        <v/>
      </c>
      <c r="B301" t="n">
        <v>0.2581908831908832</v>
      </c>
    </row>
    <row r="302">
      <c r="A302">
        <f>HYPERLINK("https://stackoverflow.com/q/56084123", "56084123")</f>
        <v/>
      </c>
      <c r="B302" t="n">
        <v>0.2051457194899818</v>
      </c>
    </row>
    <row r="303">
      <c r="A303">
        <f>HYPERLINK("https://stackoverflow.com/q/56119353", "56119353")</f>
        <v/>
      </c>
      <c r="B303" t="n">
        <v>0.3154380341880342</v>
      </c>
    </row>
    <row r="304">
      <c r="A304">
        <f>HYPERLINK("https://stackoverflow.com/q/56139909", "56139909")</f>
        <v/>
      </c>
      <c r="B304" t="n">
        <v>0.4126764886433394</v>
      </c>
    </row>
    <row r="305">
      <c r="A305">
        <f>HYPERLINK("https://stackoverflow.com/q/56159484", "56159484")</f>
        <v/>
      </c>
      <c r="B305" t="n">
        <v>0.4008136924803591</v>
      </c>
    </row>
    <row r="306">
      <c r="A306">
        <f>HYPERLINK("https://stackoverflow.com/q/56178580", "56178580")</f>
        <v/>
      </c>
      <c r="B306" t="n">
        <v>0.186965811965812</v>
      </c>
    </row>
    <row r="307">
      <c r="A307">
        <f>HYPERLINK("https://stackoverflow.com/q/56183981", "56183981")</f>
        <v/>
      </c>
      <c r="B307" t="n">
        <v>0.1736111111111111</v>
      </c>
    </row>
    <row r="308">
      <c r="A308">
        <f>HYPERLINK("https://stackoverflow.com/q/56205989", "56205989")</f>
        <v/>
      </c>
      <c r="B308" t="n">
        <v>0.2978927203065134</v>
      </c>
    </row>
    <row r="309">
      <c r="A309">
        <f>HYPERLINK("https://stackoverflow.com/q/56300912", "56300912")</f>
        <v/>
      </c>
      <c r="B309" t="n">
        <v>0.2259535655058043</v>
      </c>
    </row>
    <row r="310">
      <c r="A310">
        <f>HYPERLINK("https://stackoverflow.com/q/56363028", "56363028")</f>
        <v/>
      </c>
      <c r="B310" t="n">
        <v>0.2290630182421227</v>
      </c>
    </row>
    <row r="311">
      <c r="A311">
        <f>HYPERLINK("https://stackoverflow.com/q/56363143", "56363143")</f>
        <v/>
      </c>
      <c r="B311" t="n">
        <v>0.1740451388888889</v>
      </c>
    </row>
    <row r="312">
      <c r="A312">
        <f>HYPERLINK("https://stackoverflow.com/q/56389333", "56389333")</f>
        <v/>
      </c>
      <c r="B312" t="n">
        <v>0.2272458628841607</v>
      </c>
    </row>
    <row r="313">
      <c r="A313">
        <f>HYPERLINK("https://stackoverflow.com/q/56467589", "56467589")</f>
        <v/>
      </c>
      <c r="B313" t="n">
        <v>0.3990094745908699</v>
      </c>
    </row>
    <row r="314">
      <c r="A314">
        <f>HYPERLINK("https://stackoverflow.com/q/56513338", "56513338")</f>
        <v/>
      </c>
      <c r="B314" t="n">
        <v>0.2513071895424837</v>
      </c>
    </row>
    <row r="315">
      <c r="A315">
        <f>HYPERLINK("https://stackoverflow.com/q/56535605", "56535605")</f>
        <v/>
      </c>
      <c r="B315" t="n">
        <v>0.2735642946317103</v>
      </c>
    </row>
    <row r="316">
      <c r="A316">
        <f>HYPERLINK("https://stackoverflow.com/q/56564515", "56564515")</f>
        <v/>
      </c>
      <c r="B316" t="n">
        <v>0.1952991452991453</v>
      </c>
    </row>
    <row r="317">
      <c r="A317">
        <f>HYPERLINK("https://stackoverflow.com/q/56564738", "56564738")</f>
        <v/>
      </c>
      <c r="B317" t="n">
        <v>0.252290950744559</v>
      </c>
    </row>
    <row r="318">
      <c r="A318">
        <f>HYPERLINK("https://stackoverflow.com/q/56578710", "56578710")</f>
        <v/>
      </c>
      <c r="B318" t="n">
        <v>0.1784627092846271</v>
      </c>
    </row>
    <row r="319">
      <c r="A319">
        <f>HYPERLINK("https://stackoverflow.com/q/56580338", "56580338")</f>
        <v/>
      </c>
      <c r="B319" t="n">
        <v>0.2080314009661836</v>
      </c>
    </row>
    <row r="320">
      <c r="A320">
        <f>HYPERLINK("https://stackoverflow.com/q/56595252", "56595252")</f>
        <v/>
      </c>
      <c r="B320" t="n">
        <v>0.1822390572390573</v>
      </c>
    </row>
    <row r="321">
      <c r="A321">
        <f>HYPERLINK("https://stackoverflow.com/q/56650929", "56650929")</f>
        <v/>
      </c>
      <c r="B321" t="n">
        <v>0.1813492063492063</v>
      </c>
    </row>
    <row r="322">
      <c r="A322">
        <f>HYPERLINK("https://stackoverflow.com/q/56797769", "56797769")</f>
        <v/>
      </c>
      <c r="B322" t="n">
        <v>0.2235576923076923</v>
      </c>
    </row>
    <row r="323">
      <c r="A323">
        <f>HYPERLINK("https://stackoverflow.com/q/56815027", "56815027")</f>
        <v/>
      </c>
      <c r="B323" t="n">
        <v>0.277588813303099</v>
      </c>
    </row>
    <row r="324">
      <c r="A324">
        <f>HYPERLINK("https://stackoverflow.com/q/56816270", "56816270")</f>
        <v/>
      </c>
      <c r="B324" t="n">
        <v>0.1894939493949395</v>
      </c>
    </row>
    <row r="325">
      <c r="A325">
        <f>HYPERLINK("https://stackoverflow.com/q/56826366", "56826366")</f>
        <v/>
      </c>
      <c r="B325" t="n">
        <v>0.2024380495603517</v>
      </c>
    </row>
    <row r="326">
      <c r="A326">
        <f>HYPERLINK("https://stackoverflow.com/q/56846426", "56846426")</f>
        <v/>
      </c>
      <c r="B326" t="n">
        <v>0.1901294498381877</v>
      </c>
    </row>
    <row r="327">
      <c r="A327">
        <f>HYPERLINK("https://stackoverflow.com/q/56854441", "56854441")</f>
        <v/>
      </c>
      <c r="B327" t="n">
        <v>0.4602931152010907</v>
      </c>
    </row>
    <row r="328">
      <c r="A328">
        <f>HYPERLINK("https://stackoverflow.com/q/56860758", "56860758")</f>
        <v/>
      </c>
      <c r="B328" t="n">
        <v>0.2188271604938272</v>
      </c>
    </row>
    <row r="329">
      <c r="A329">
        <f>HYPERLINK("https://stackoverflow.com/q/56907474", "56907474")</f>
        <v/>
      </c>
      <c r="B329" t="n">
        <v>0.1795929592959296</v>
      </c>
    </row>
    <row r="330">
      <c r="A330">
        <f>HYPERLINK("https://stackoverflow.com/q/56991934", "56991934")</f>
        <v/>
      </c>
      <c r="B330" t="n">
        <v>0.2552287581699346</v>
      </c>
    </row>
    <row r="331">
      <c r="A331">
        <f>HYPERLINK("https://stackoverflow.com/q/56993150", "56993150")</f>
        <v/>
      </c>
      <c r="B331" t="n">
        <v>0.2261473429951691</v>
      </c>
    </row>
    <row r="332">
      <c r="A332">
        <f>HYPERLINK("https://stackoverflow.com/q/57016370", "57016370")</f>
        <v/>
      </c>
      <c r="B332" t="n">
        <v>0.2287808641975309</v>
      </c>
    </row>
    <row r="333">
      <c r="A333">
        <f>HYPERLINK("https://stackoverflow.com/q/57043373", "57043373")</f>
        <v/>
      </c>
      <c r="B333" t="n">
        <v>0.294004400440044</v>
      </c>
    </row>
    <row r="334">
      <c r="A334">
        <f>HYPERLINK("https://stackoverflow.com/q/57127349", "57127349")</f>
        <v/>
      </c>
      <c r="B334" t="n">
        <v>0.1781842818428184</v>
      </c>
    </row>
    <row r="335">
      <c r="A335">
        <f>HYPERLINK("https://stackoverflow.com/q/57171261", "57171261")</f>
        <v/>
      </c>
      <c r="B335" t="n">
        <v>0.1662861491628615</v>
      </c>
    </row>
    <row r="336">
      <c r="A336">
        <f>HYPERLINK("https://stackoverflow.com/q/57205632", "57205632")</f>
        <v/>
      </c>
      <c r="B336" t="n">
        <v>0.1646537842190016</v>
      </c>
    </row>
    <row r="337">
      <c r="A337">
        <f>HYPERLINK("https://stackoverflow.com/q/57225559", "57225559")</f>
        <v/>
      </c>
      <c r="B337" t="n">
        <v>0.2481995884773663</v>
      </c>
    </row>
    <row r="338">
      <c r="A338">
        <f>HYPERLINK("https://stackoverflow.com/q/57250350", "57250350")</f>
        <v/>
      </c>
      <c r="B338" t="n">
        <v>0.23</v>
      </c>
    </row>
    <row r="339">
      <c r="A339">
        <f>HYPERLINK("https://stackoverflow.com/q/57264711", "57264711")</f>
        <v/>
      </c>
      <c r="B339" t="n">
        <v>0.2074759945130316</v>
      </c>
    </row>
    <row r="340">
      <c r="A340">
        <f>HYPERLINK("https://stackoverflow.com/q/57289721", "57289721")</f>
        <v/>
      </c>
      <c r="B340" t="n">
        <v>0.3496260683760684</v>
      </c>
    </row>
    <row r="341">
      <c r="A341">
        <f>HYPERLINK("https://stackoverflow.com/q/57310081", "57310081")</f>
        <v/>
      </c>
      <c r="B341" t="n">
        <v>0.1987179487179487</v>
      </c>
    </row>
    <row r="342">
      <c r="A342">
        <f>HYPERLINK("https://stackoverflow.com/q/57325762", "57325762")</f>
        <v/>
      </c>
      <c r="B342" t="n">
        <v>0.17920054200542</v>
      </c>
    </row>
    <row r="343">
      <c r="A343">
        <f>HYPERLINK("https://stackoverflow.com/q/57366982", "57366982")</f>
        <v/>
      </c>
      <c r="B343" t="n">
        <v>0.4778192371475953</v>
      </c>
    </row>
    <row r="344">
      <c r="A344">
        <f>HYPERLINK("https://stackoverflow.com/q/57410420", "57410420")</f>
        <v/>
      </c>
      <c r="B344" t="n">
        <v>0.2451690821256039</v>
      </c>
    </row>
    <row r="345">
      <c r="A345">
        <f>HYPERLINK("https://stackoverflow.com/q/57416596", "57416596")</f>
        <v/>
      </c>
      <c r="B345" t="n">
        <v>0.4240305741983594</v>
      </c>
    </row>
    <row r="346">
      <c r="A346">
        <f>HYPERLINK("https://stackoverflow.com/q/57420814", "57420814")</f>
        <v/>
      </c>
      <c r="B346" t="n">
        <v>0.201984126984127</v>
      </c>
    </row>
    <row r="347">
      <c r="A347">
        <f>HYPERLINK("https://stackoverflow.com/q/57430121", "57430121")</f>
        <v/>
      </c>
      <c r="B347" t="n">
        <v>0.3808396464646465</v>
      </c>
    </row>
    <row r="348">
      <c r="A348">
        <f>HYPERLINK("https://stackoverflow.com/q/57436043", "57436043")</f>
        <v/>
      </c>
      <c r="B348" t="n">
        <v>0.323394495412844</v>
      </c>
    </row>
    <row r="349">
      <c r="A349">
        <f>HYPERLINK("https://stackoverflow.com/q/57563207", "57563207")</f>
        <v/>
      </c>
      <c r="B349" t="n">
        <v>0.2303921568627451</v>
      </c>
    </row>
    <row r="350">
      <c r="A350">
        <f>HYPERLINK("https://stackoverflow.com/q/57564400", "57564400")</f>
        <v/>
      </c>
      <c r="B350" t="n">
        <v>0.4777470841006752</v>
      </c>
    </row>
    <row r="351">
      <c r="A351">
        <f>HYPERLINK("https://stackoverflow.com/q/57579133", "57579133")</f>
        <v/>
      </c>
      <c r="B351" t="n">
        <v>0.2837995337995338</v>
      </c>
    </row>
    <row r="352">
      <c r="A352">
        <f>HYPERLINK("https://stackoverflow.com/q/57580329", "57580329")</f>
        <v/>
      </c>
      <c r="B352" t="n">
        <v>0.2975475475475475</v>
      </c>
    </row>
    <row r="353">
      <c r="A353">
        <f>HYPERLINK("https://stackoverflow.com/q/57584402", "57584402")</f>
        <v/>
      </c>
      <c r="B353" t="n">
        <v>0.2007850241545894</v>
      </c>
    </row>
    <row r="354">
      <c r="A354">
        <f>HYPERLINK("https://stackoverflow.com/q/57617520", "57617520")</f>
        <v/>
      </c>
      <c r="B354" t="n">
        <v>0.2438271604938272</v>
      </c>
    </row>
    <row r="355">
      <c r="A355">
        <f>HYPERLINK("https://stackoverflow.com/q/57710817", "57710817")</f>
        <v/>
      </c>
      <c r="B355" t="n">
        <v>0.3441798941798941</v>
      </c>
    </row>
    <row r="356">
      <c r="A356">
        <f>HYPERLINK("https://stackoverflow.com/q/57795979", "57795979")</f>
        <v/>
      </c>
      <c r="B356" t="n">
        <v>0.2803819444444444</v>
      </c>
    </row>
    <row r="357">
      <c r="A357">
        <f>HYPERLINK("https://stackoverflow.com/q/57810829", "57810829")</f>
        <v/>
      </c>
      <c r="B357" t="n">
        <v>0.2943322109988776</v>
      </c>
    </row>
    <row r="358">
      <c r="A358">
        <f>HYPERLINK("https://stackoverflow.com/q/57867919", "57867919")</f>
        <v/>
      </c>
      <c r="B358" t="n">
        <v>0.2727029914529915</v>
      </c>
    </row>
    <row r="359">
      <c r="A359">
        <f>HYPERLINK("https://stackoverflow.com/q/57885314", "57885314")</f>
        <v/>
      </c>
      <c r="B359" t="n">
        <v>0.2659420289855072</v>
      </c>
    </row>
    <row r="360">
      <c r="A360">
        <f>HYPERLINK("https://stackoverflow.com/q/57897359", "57897359")</f>
        <v/>
      </c>
      <c r="B360" t="n">
        <v>0.3289351851851852</v>
      </c>
    </row>
    <row r="361">
      <c r="A361">
        <f>HYPERLINK("https://stackoverflow.com/q/57958985", "57958985")</f>
        <v/>
      </c>
      <c r="B361" t="n">
        <v>0.2348090277777778</v>
      </c>
    </row>
    <row r="362">
      <c r="A362">
        <f>HYPERLINK("https://stackoverflow.com/q/57978754", "57978754")</f>
        <v/>
      </c>
      <c r="B362" t="n">
        <v>0.2003703703703704</v>
      </c>
    </row>
    <row r="363">
      <c r="A363">
        <f>HYPERLINK("https://stackoverflow.com/q/57996119", "57996119")</f>
        <v/>
      </c>
      <c r="B363" t="n">
        <v>0.186965811965812</v>
      </c>
    </row>
    <row r="364">
      <c r="A364">
        <f>HYPERLINK("https://stackoverflow.com/q/57996398", "57996398")</f>
        <v/>
      </c>
      <c r="B364" t="n">
        <v>0.1951659451659452</v>
      </c>
    </row>
    <row r="365">
      <c r="A365">
        <f>HYPERLINK("https://stackoverflow.com/q/58025822", "58025822")</f>
        <v/>
      </c>
      <c r="B365" t="n">
        <v>0.2761437908496732</v>
      </c>
    </row>
    <row r="366">
      <c r="A366">
        <f>HYPERLINK("https://stackoverflow.com/q/58054024", "58054024")</f>
        <v/>
      </c>
      <c r="B366" t="n">
        <v>0.2648026315789473</v>
      </c>
    </row>
    <row r="367">
      <c r="A367">
        <f>HYPERLINK("https://stackoverflow.com/q/58094733", "58094733")</f>
        <v/>
      </c>
      <c r="B367" t="n">
        <v>0.1745439469320067</v>
      </c>
    </row>
    <row r="368">
      <c r="A368">
        <f>HYPERLINK("https://stackoverflow.com/q/58102357", "58102357")</f>
        <v/>
      </c>
      <c r="B368" t="n">
        <v>0.1948784722222222</v>
      </c>
    </row>
    <row r="369">
      <c r="A369">
        <f>HYPERLINK("https://stackoverflow.com/q/58161171", "58161171")</f>
        <v/>
      </c>
      <c r="B369" t="n">
        <v>0.5040913006029285</v>
      </c>
    </row>
    <row r="370">
      <c r="A370">
        <f>HYPERLINK("https://stackoverflow.com/q/58174411", "58174411")</f>
        <v/>
      </c>
      <c r="B370" t="n">
        <v>0.4469009826152684</v>
      </c>
    </row>
    <row r="371">
      <c r="A371">
        <f>HYPERLINK("https://stackoverflow.com/q/58177425", "58177425")</f>
        <v/>
      </c>
      <c r="B371" t="n">
        <v>0.1933479532163743</v>
      </c>
    </row>
    <row r="372">
      <c r="A372">
        <f>HYPERLINK("https://stackoverflow.com/q/58181033", "58181033")</f>
        <v/>
      </c>
      <c r="B372" t="n">
        <v>0.221264367816092</v>
      </c>
    </row>
    <row r="373">
      <c r="A373">
        <f>HYPERLINK("https://stackoverflow.com/q/58200678", "58200678")</f>
        <v/>
      </c>
      <c r="B373" t="n">
        <v>0.3398846960167715</v>
      </c>
    </row>
    <row r="374">
      <c r="A374">
        <f>HYPERLINK("https://stackoverflow.com/q/58221749", "58221749")</f>
        <v/>
      </c>
      <c r="B374" t="n">
        <v>0.2351851851851852</v>
      </c>
    </row>
    <row r="375">
      <c r="A375">
        <f>HYPERLINK("https://stackoverflow.com/q/58251535", "58251535")</f>
        <v/>
      </c>
      <c r="B375" t="n">
        <v>0.2772070015220701</v>
      </c>
    </row>
    <row r="376">
      <c r="A376">
        <f>HYPERLINK("https://stackoverflow.com/q/58292569", "58292569")</f>
        <v/>
      </c>
      <c r="B376" t="n">
        <v>0.1823962516733601</v>
      </c>
    </row>
    <row r="377">
      <c r="A377">
        <f>HYPERLINK("https://stackoverflow.com/q/58297072", "58297072")</f>
        <v/>
      </c>
      <c r="B377" t="n">
        <v>0.2264211886304909</v>
      </c>
    </row>
    <row r="378">
      <c r="A378">
        <f>HYPERLINK("https://stackoverflow.com/q/58317425", "58317425")</f>
        <v/>
      </c>
      <c r="B378" t="n">
        <v>0.2053990610328638</v>
      </c>
    </row>
    <row r="379">
      <c r="A379">
        <f>HYPERLINK("https://stackoverflow.com/q/58325530", "58325530")</f>
        <v/>
      </c>
      <c r="B379" t="n">
        <v>0.1911231884057971</v>
      </c>
    </row>
    <row r="380">
      <c r="A380">
        <f>HYPERLINK("https://stackoverflow.com/q/58418959", "58418959")</f>
        <v/>
      </c>
      <c r="B380" t="n">
        <v>0.1923309178743961</v>
      </c>
    </row>
    <row r="381">
      <c r="A381">
        <f>HYPERLINK("https://stackoverflow.com/q/58447864", "58447864")</f>
        <v/>
      </c>
      <c r="B381" t="n">
        <v>0.3645061728395061</v>
      </c>
    </row>
    <row r="382">
      <c r="A382">
        <f>HYPERLINK("https://stackoverflow.com/q/58468165", "58468165")</f>
        <v/>
      </c>
      <c r="B382" t="n">
        <v>0.2996961805555556</v>
      </c>
    </row>
    <row r="383">
      <c r="A383">
        <f>HYPERLINK("https://stackoverflow.com/q/58511291", "58511291")</f>
        <v/>
      </c>
      <c r="B383" t="n">
        <v>0.1919026870007262</v>
      </c>
    </row>
    <row r="384">
      <c r="A384">
        <f>HYPERLINK("https://stackoverflow.com/q/58512106", "58512106")</f>
        <v/>
      </c>
      <c r="B384" t="n">
        <v>0.2282338308457711</v>
      </c>
    </row>
    <row r="385">
      <c r="A385">
        <f>HYPERLINK("https://stackoverflow.com/q/58546520", "58546520")</f>
        <v/>
      </c>
      <c r="B385" t="n">
        <v>0.2907986111111111</v>
      </c>
    </row>
    <row r="386">
      <c r="A386">
        <f>HYPERLINK("https://stackoverflow.com/q/58580506", "58580506")</f>
        <v/>
      </c>
      <c r="B386" t="n">
        <v>0.211489898989899</v>
      </c>
    </row>
    <row r="387">
      <c r="A387">
        <f>HYPERLINK("https://stackoverflow.com/q/58632765", "58632765")</f>
        <v/>
      </c>
      <c r="B387" t="n">
        <v>0.2128831417624522</v>
      </c>
    </row>
    <row r="388">
      <c r="A388">
        <f>HYPERLINK("https://stackoverflow.com/q/58646976", "58646976")</f>
        <v/>
      </c>
      <c r="B388" t="n">
        <v>0.271505376344086</v>
      </c>
    </row>
    <row r="389">
      <c r="A389">
        <f>HYPERLINK("https://stackoverflow.com/q/58649436", "58649436")</f>
        <v/>
      </c>
      <c r="B389" t="n">
        <v>0.3438697318007662</v>
      </c>
    </row>
    <row r="390">
      <c r="A390">
        <f>HYPERLINK("https://stackoverflow.com/q/58720305", "58720305")</f>
        <v/>
      </c>
      <c r="B390" t="n">
        <v>0.3259680134680135</v>
      </c>
    </row>
    <row r="391">
      <c r="A391">
        <f>HYPERLINK("https://stackoverflow.com/q/58769667", "58769667")</f>
        <v/>
      </c>
      <c r="B391" t="n">
        <v>0.3718123861566485</v>
      </c>
    </row>
    <row r="392">
      <c r="A392">
        <f>HYPERLINK("https://stackoverflow.com/q/58771272", "58771272")</f>
        <v/>
      </c>
      <c r="B392" t="n">
        <v>0.4376929012345679</v>
      </c>
    </row>
    <row r="393">
      <c r="A393">
        <f>HYPERLINK("https://stackoverflow.com/q/58773119", "58773119")</f>
        <v/>
      </c>
      <c r="B393" t="n">
        <v>0.2550154320987654</v>
      </c>
    </row>
    <row r="394">
      <c r="A394">
        <f>HYPERLINK("https://stackoverflow.com/q/58802352", "58802352")</f>
        <v/>
      </c>
      <c r="B394" t="n">
        <v>0.1602956167176351</v>
      </c>
    </row>
    <row r="395">
      <c r="A395">
        <f>HYPERLINK("https://stackoverflow.com/q/58804457", "58804457")</f>
        <v/>
      </c>
      <c r="B395" t="n">
        <v>0.2488615664845173</v>
      </c>
    </row>
    <row r="396">
      <c r="A396">
        <f>HYPERLINK("https://stackoverflow.com/q/58804879", "58804879")</f>
        <v/>
      </c>
      <c r="B396" t="n">
        <v>0.19668911335578</v>
      </c>
    </row>
    <row r="397">
      <c r="A397">
        <f>HYPERLINK("https://stackoverflow.com/q/58867149", "58867149")</f>
        <v/>
      </c>
      <c r="B397" t="n">
        <v>0.4448553583168968</v>
      </c>
    </row>
    <row r="398">
      <c r="A398">
        <f>HYPERLINK("https://stackoverflow.com/q/58924846", "58924846")</f>
        <v/>
      </c>
      <c r="B398" t="n">
        <v>0.4832144979203803</v>
      </c>
    </row>
    <row r="399">
      <c r="A399">
        <f>HYPERLINK("https://stackoverflow.com/q/58935331", "58935331")</f>
        <v/>
      </c>
      <c r="B399" t="n">
        <v>0.2971841704718417</v>
      </c>
    </row>
    <row r="400">
      <c r="A400">
        <f>HYPERLINK("https://stackoverflow.com/q/58945570", "58945570")</f>
        <v/>
      </c>
      <c r="B400" t="n">
        <v>0.3200152207001523</v>
      </c>
    </row>
    <row r="401">
      <c r="A401">
        <f>HYPERLINK("https://stackoverflow.com/q/58965067", "58965067")</f>
        <v/>
      </c>
      <c r="B401" t="n">
        <v>0.185077519379845</v>
      </c>
    </row>
    <row r="402">
      <c r="A402">
        <f>HYPERLINK("https://stackoverflow.com/q/59053329", "59053329")</f>
        <v/>
      </c>
      <c r="B402" t="n">
        <v>0.2387278582930757</v>
      </c>
    </row>
    <row r="403">
      <c r="A403">
        <f>HYPERLINK("https://stackoverflow.com/q/59062489", "59062489")</f>
        <v/>
      </c>
      <c r="B403" t="n">
        <v>0.2236540664375716</v>
      </c>
    </row>
    <row r="404">
      <c r="A404">
        <f>HYPERLINK("https://stackoverflow.com/q/59085464", "59085464")</f>
        <v/>
      </c>
      <c r="B404" t="n">
        <v>0.318942436412316</v>
      </c>
    </row>
    <row r="405">
      <c r="A405">
        <f>HYPERLINK("https://stackoverflow.com/q/59118573", "59118573")</f>
        <v/>
      </c>
      <c r="B405" t="n">
        <v>0.2132237871674491</v>
      </c>
    </row>
    <row r="406">
      <c r="A406">
        <f>HYPERLINK("https://stackoverflow.com/q/59164289", "59164289")</f>
        <v/>
      </c>
      <c r="B406" t="n">
        <v>0.1902628434886499</v>
      </c>
    </row>
    <row r="407">
      <c r="A407">
        <f>HYPERLINK("https://stackoverflow.com/q/59165271", "59165271")</f>
        <v/>
      </c>
      <c r="B407" t="n">
        <v>0.2099116161616162</v>
      </c>
    </row>
    <row r="408">
      <c r="A408">
        <f>HYPERLINK("https://stackoverflow.com/q/59186116", "59186116")</f>
        <v/>
      </c>
      <c r="B408" t="n">
        <v>0.1961805555555556</v>
      </c>
    </row>
    <row r="409">
      <c r="A409">
        <f>HYPERLINK("https://stackoverflow.com/q/59189512", "59189512")</f>
        <v/>
      </c>
      <c r="B409" t="n">
        <v>0.2253472222222222</v>
      </c>
    </row>
    <row r="410">
      <c r="A410">
        <f>HYPERLINK("https://stackoverflow.com/q/59192422", "59192422")</f>
        <v/>
      </c>
      <c r="B410" t="n">
        <v>0.2256944444444444</v>
      </c>
    </row>
    <row r="411">
      <c r="A411">
        <f>HYPERLINK("https://stackoverflow.com/q/59194640", "59194640")</f>
        <v/>
      </c>
      <c r="B411" t="n">
        <v>0.2130952380952381</v>
      </c>
    </row>
    <row r="412">
      <c r="A412">
        <f>HYPERLINK("https://stackoverflow.com/q/59249246", "59249246")</f>
        <v/>
      </c>
      <c r="B412" t="n">
        <v>0.1901709401709402</v>
      </c>
    </row>
    <row r="413">
      <c r="A413">
        <f>HYPERLINK("https://stackoverflow.com/q/59263581", "59263581")</f>
        <v/>
      </c>
      <c r="B413" t="n">
        <v>0.1950686641697878</v>
      </c>
    </row>
    <row r="414">
      <c r="A414">
        <f>HYPERLINK("https://stackoverflow.com/q/59283400", "59283400")</f>
        <v/>
      </c>
      <c r="B414" t="n">
        <v>0.2007575757575757</v>
      </c>
    </row>
    <row r="415">
      <c r="A415">
        <f>HYPERLINK("https://stackoverflow.com/q/59320260", "59320260")</f>
        <v/>
      </c>
      <c r="B415" t="n">
        <v>0.1916666666666667</v>
      </c>
    </row>
    <row r="416">
      <c r="A416">
        <f>HYPERLINK("https://stackoverflow.com/q/59327305", "59327305")</f>
        <v/>
      </c>
      <c r="B416" t="n">
        <v>0.2259535655058043</v>
      </c>
    </row>
    <row r="417">
      <c r="A417">
        <f>HYPERLINK("https://stackoverflow.com/q/59427077", "59427077")</f>
        <v/>
      </c>
      <c r="B417" t="n">
        <v>0.1501610305958132</v>
      </c>
    </row>
    <row r="418">
      <c r="A418">
        <f>HYPERLINK("https://stackoverflow.com/q/59672640", "59672640")</f>
        <v/>
      </c>
      <c r="B418" t="n">
        <v>0.2943766937669376</v>
      </c>
    </row>
    <row r="419">
      <c r="A419">
        <f>HYPERLINK("https://stackoverflow.com/q/59677599", "59677599")</f>
        <v/>
      </c>
      <c r="B419" t="n">
        <v>0.2462546816479401</v>
      </c>
    </row>
    <row r="420">
      <c r="A420">
        <f>HYPERLINK("https://stackoverflow.com/q/59680264", "59680264")</f>
        <v/>
      </c>
      <c r="B420" t="n">
        <v>0.2710727969348659</v>
      </c>
    </row>
    <row r="421">
      <c r="A421">
        <f>HYPERLINK("https://stackoverflow.com/q/59717333", "59717333")</f>
        <v/>
      </c>
      <c r="B421" t="n">
        <v>0.1925675675675676</v>
      </c>
    </row>
    <row r="422">
      <c r="A422">
        <f>HYPERLINK("https://stackoverflow.com/q/59756844", "59756844")</f>
        <v/>
      </c>
      <c r="B422" t="n">
        <v>0.2530581039755352</v>
      </c>
    </row>
    <row r="423">
      <c r="A423">
        <f>HYPERLINK("https://stackoverflow.com/q/59764363", "59764363")</f>
        <v/>
      </c>
      <c r="B423" t="n">
        <v>0.263745704467354</v>
      </c>
    </row>
    <row r="424">
      <c r="A424">
        <f>HYPERLINK("https://stackoverflow.com/q/59771214", "59771214")</f>
        <v/>
      </c>
      <c r="B424" t="n">
        <v>0.1601978691019787</v>
      </c>
    </row>
    <row r="425">
      <c r="A425">
        <f>HYPERLINK("https://stackoverflow.com/q/59790652", "59790652")</f>
        <v/>
      </c>
      <c r="B425" t="n">
        <v>0.185626102292769</v>
      </c>
    </row>
    <row r="426">
      <c r="A426">
        <f>HYPERLINK("https://stackoverflow.com/q/59845710", "59845710")</f>
        <v/>
      </c>
      <c r="B426" t="n">
        <v>0.2354600694444444</v>
      </c>
    </row>
    <row r="427">
      <c r="A427">
        <f>HYPERLINK("https://stackoverflow.com/q/59852901", "59852901")</f>
        <v/>
      </c>
      <c r="B427" t="n">
        <v>0.3352623456790124</v>
      </c>
    </row>
    <row r="428">
      <c r="A428">
        <f>HYPERLINK("https://stackoverflow.com/q/59873880", "59873880")</f>
        <v/>
      </c>
      <c r="B428" t="n">
        <v>0.1663319946452476</v>
      </c>
    </row>
    <row r="429">
      <c r="A429">
        <f>HYPERLINK("https://stackoverflow.com/q/59886892", "59886892")</f>
        <v/>
      </c>
      <c r="B429" t="n">
        <v>0.1917848699763594</v>
      </c>
    </row>
    <row r="430">
      <c r="A430">
        <f>HYPERLINK("https://stackoverflow.com/q/59904208", "59904208")</f>
        <v/>
      </c>
      <c r="B430" t="n">
        <v>0.2481231231231231</v>
      </c>
    </row>
    <row r="431">
      <c r="A431">
        <f>HYPERLINK("https://stackoverflow.com/q/59960130", "59960130")</f>
        <v/>
      </c>
      <c r="B431" t="n">
        <v>0.1608585858585859</v>
      </c>
    </row>
    <row r="432">
      <c r="A432">
        <f>HYPERLINK("https://stackoverflow.com/q/60033096", "60033096")</f>
        <v/>
      </c>
      <c r="B432" t="n">
        <v>0.1893939393939394</v>
      </c>
    </row>
    <row r="433">
      <c r="A433">
        <f>HYPERLINK("https://stackoverflow.com/q/60411724", "60411724")</f>
        <v/>
      </c>
      <c r="B433" t="n">
        <v>0.2791950113378685</v>
      </c>
    </row>
    <row r="434">
      <c r="A434">
        <f>HYPERLINK("https://stackoverflow.com/q/60495312", "60495312")</f>
        <v/>
      </c>
      <c r="B434" t="n">
        <v>0.2930021367521368</v>
      </c>
    </row>
    <row r="435">
      <c r="A435">
        <f>HYPERLINK("https://stackoverflow.com/q/60500627", "60500627")</f>
        <v/>
      </c>
      <c r="B435" t="n">
        <v>0.2180930930930931</v>
      </c>
    </row>
    <row r="436">
      <c r="A436">
        <f>HYPERLINK("https://stackoverflow.com/q/60624406", "60624406")</f>
        <v/>
      </c>
      <c r="B436" t="n">
        <v>0.2522609819121447</v>
      </c>
    </row>
    <row r="437">
      <c r="A437">
        <f>HYPERLINK("https://stackoverflow.com/q/60644070", "60644070")</f>
        <v/>
      </c>
      <c r="B437" t="n">
        <v>0.3472222222222222</v>
      </c>
    </row>
    <row r="438">
      <c r="A438">
        <f>HYPERLINK("https://stackoverflow.com/q/60727567", "60727567")</f>
        <v/>
      </c>
      <c r="B438" t="n">
        <v>0.1951303155006859</v>
      </c>
    </row>
    <row r="439">
      <c r="A439">
        <f>HYPERLINK("https://stackoverflow.com/q/60780585", "60780585")</f>
        <v/>
      </c>
      <c r="B439" t="n">
        <v>0.2103174603174603</v>
      </c>
    </row>
    <row r="440">
      <c r="A440">
        <f>HYPERLINK("https://stackoverflow.com/q/60875821", "60875821")</f>
        <v/>
      </c>
      <c r="B440" t="n">
        <v>0.2827932098765432</v>
      </c>
    </row>
    <row r="441">
      <c r="A441">
        <f>HYPERLINK("https://stackoverflow.com/q/60906873", "60906873")</f>
        <v/>
      </c>
      <c r="B441" t="n">
        <v>0.2315891472868217</v>
      </c>
    </row>
    <row r="442">
      <c r="A442">
        <f>HYPERLINK("https://stackoverflow.com/q/60972901", "60972901")</f>
        <v/>
      </c>
      <c r="B442" t="n">
        <v>0.2532505910165485</v>
      </c>
    </row>
    <row r="443">
      <c r="A443">
        <f>HYPERLINK("https://stackoverflow.com/q/61011463", "61011463")</f>
        <v/>
      </c>
      <c r="B443" t="n">
        <v>0.233974358974359</v>
      </c>
    </row>
    <row r="444">
      <c r="A444">
        <f>HYPERLINK("https://stackoverflow.com/q/61051123", "61051123")</f>
        <v/>
      </c>
      <c r="B444" t="n">
        <v>0.1805555555555556</v>
      </c>
    </row>
    <row r="445">
      <c r="A445">
        <f>HYPERLINK("https://stackoverflow.com/q/61127025", "61127025")</f>
        <v/>
      </c>
      <c r="B445" t="n">
        <v>0.1828703703703704</v>
      </c>
    </row>
    <row r="446">
      <c r="A446">
        <f>HYPERLINK("https://stackoverflow.com/q/61169100", "61169100")</f>
        <v/>
      </c>
      <c r="B446" t="n">
        <v>0.2797418630751964</v>
      </c>
    </row>
    <row r="447">
      <c r="A447">
        <f>HYPERLINK("https://stackoverflow.com/q/61378839", "61378839")</f>
        <v/>
      </c>
      <c r="B447" t="n">
        <v>0.2195181907571288</v>
      </c>
    </row>
    <row r="448">
      <c r="A448">
        <f>HYPERLINK("https://stackoverflow.com/q/61452894", "61452894")</f>
        <v/>
      </c>
      <c r="B448" t="n">
        <v>0.2537453183520599</v>
      </c>
    </row>
    <row r="449">
      <c r="A449">
        <f>HYPERLINK("https://stackoverflow.com/q/61454256", "61454256")</f>
        <v/>
      </c>
      <c r="B449" t="n">
        <v>0.2066798941798942</v>
      </c>
    </row>
    <row r="450">
      <c r="A450">
        <f>HYPERLINK("https://stackoverflow.com/q/61531008", "61531008")</f>
        <v/>
      </c>
      <c r="B450" t="n">
        <v>0.3419067215363512</v>
      </c>
    </row>
    <row r="451">
      <c r="A451">
        <f>HYPERLINK("https://stackoverflow.com/q/61618284", "61618284")</f>
        <v/>
      </c>
      <c r="B451" t="n">
        <v>0.2202970297029703</v>
      </c>
    </row>
    <row r="452">
      <c r="A452">
        <f>HYPERLINK("https://stackoverflow.com/q/61685518", "61685518")</f>
        <v/>
      </c>
      <c r="B452" t="n">
        <v>0.2705823293172691</v>
      </c>
    </row>
    <row r="453">
      <c r="A453">
        <f>HYPERLINK("https://stackoverflow.com/q/61706612", "61706612")</f>
        <v/>
      </c>
      <c r="B453" t="n">
        <v>0.2355200945626477</v>
      </c>
    </row>
    <row r="454">
      <c r="A454">
        <f>HYPERLINK("https://stackoverflow.com/q/61909353", "61909353")</f>
        <v/>
      </c>
      <c r="B454" t="n">
        <v>0.2744565217391304</v>
      </c>
    </row>
    <row r="455">
      <c r="A455">
        <f>HYPERLINK("https://stackoverflow.com/q/61964967", "61964967")</f>
        <v/>
      </c>
      <c r="B455" t="n">
        <v>0.3861416361416362</v>
      </c>
    </row>
    <row r="456">
      <c r="A456">
        <f>HYPERLINK("https://stackoverflow.com/q/62020069", "62020069")</f>
        <v/>
      </c>
      <c r="B456" t="n">
        <v>0.2490079365079365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2020-12-18T10:46:19Z</dcterms:created>
  <dcterms:modified xsi:type="dcterms:W3CDTF">2020-12-18T10:46:19Z</dcterms:modified>
</cp:coreProperties>
</file>