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0.1774109014675052</v>
      </c>
    </row>
    <row r="3">
      <c r="A3">
        <f>HYPERLINK("https://stackoverflow.com/q/4598926", "4598926")</f>
        <v/>
      </c>
      <c r="B3" t="n">
        <v>0.2102623456790123</v>
      </c>
    </row>
    <row r="4">
      <c r="A4">
        <f>HYPERLINK("https://stackoverflow.com/q/9076585", "9076585")</f>
        <v/>
      </c>
      <c r="B4" t="n">
        <v>0.1678082191780822</v>
      </c>
    </row>
    <row r="5">
      <c r="A5">
        <f>HYPERLINK("https://stackoverflow.com/q/9766725", "9766725")</f>
        <v/>
      </c>
      <c r="B5" t="n">
        <v>0.2138447971781305</v>
      </c>
    </row>
    <row r="6">
      <c r="A6">
        <f>HYPERLINK("https://stackoverflow.com/q/10247749", "10247749")</f>
        <v/>
      </c>
      <c r="B6" t="n">
        <v>0.1932234432234433</v>
      </c>
    </row>
    <row r="7">
      <c r="A7">
        <f>HYPERLINK("https://stackoverflow.com/q/10898993", "10898993")</f>
        <v/>
      </c>
      <c r="B7" t="n">
        <v>0.203360768175583</v>
      </c>
    </row>
    <row r="8">
      <c r="A8">
        <f>HYPERLINK("https://stackoverflow.com/q/13480693", "13480693")</f>
        <v/>
      </c>
      <c r="B8" t="n">
        <v>0.2837301587301587</v>
      </c>
    </row>
    <row r="9">
      <c r="A9">
        <f>HYPERLINK("https://stackoverflow.com/q/14487518", "14487518")</f>
        <v/>
      </c>
      <c r="B9" t="n">
        <v>0.2171409214092141</v>
      </c>
    </row>
    <row r="10">
      <c r="A10">
        <f>HYPERLINK("https://stackoverflow.com/q/14907056", "14907056")</f>
        <v/>
      </c>
      <c r="B10" t="n">
        <v>0.1584757834757835</v>
      </c>
    </row>
    <row r="11">
      <c r="A11">
        <f>HYPERLINK("https://stackoverflow.com/q/15006547", "15006547")</f>
        <v/>
      </c>
      <c r="B11" t="n">
        <v>0.1962719298245613</v>
      </c>
    </row>
    <row r="12">
      <c r="A12">
        <f>HYPERLINK("https://stackoverflow.com/q/16937042", "16937042")</f>
        <v/>
      </c>
      <c r="B12" t="n">
        <v>0.1975694444444444</v>
      </c>
    </row>
    <row r="13">
      <c r="A13">
        <f>HYPERLINK("https://stackoverflow.com/q/18102800", "18102800")</f>
        <v/>
      </c>
      <c r="B13" t="n">
        <v>0.156301824212272</v>
      </c>
    </row>
    <row r="14">
      <c r="A14">
        <f>HYPERLINK("https://stackoverflow.com/q/18624062", "18624062")</f>
        <v/>
      </c>
      <c r="B14" t="n">
        <v>0.2000534188034188</v>
      </c>
    </row>
    <row r="15">
      <c r="A15">
        <f>HYPERLINK("https://stackoverflow.com/q/19223588", "19223588")</f>
        <v/>
      </c>
      <c r="B15" t="n">
        <v>0.2096471471471471</v>
      </c>
    </row>
    <row r="16">
      <c r="A16">
        <f>HYPERLINK("https://stackoverflow.com/q/19432016", "19432016")</f>
        <v/>
      </c>
      <c r="B16" t="n">
        <v>0.2298218029350105</v>
      </c>
    </row>
    <row r="17">
      <c r="A17">
        <f>HYPERLINK("https://stackoverflow.com/q/19495048", "19495048")</f>
        <v/>
      </c>
      <c r="B17" t="n">
        <v>0.2436708860759494</v>
      </c>
    </row>
    <row r="18">
      <c r="A18">
        <f>HYPERLINK("https://stackoverflow.com/q/20089789", "20089789")</f>
        <v/>
      </c>
      <c r="B18" t="n">
        <v>0.2733196159122085</v>
      </c>
    </row>
    <row r="19">
      <c r="A19">
        <f>HYPERLINK("https://stackoverflow.com/q/22861584", "22861584")</f>
        <v/>
      </c>
      <c r="B19" t="n">
        <v>0.2541459369817579</v>
      </c>
    </row>
    <row r="20">
      <c r="A20">
        <f>HYPERLINK("https://stackoverflow.com/q/23813639", "23813639")</f>
        <v/>
      </c>
      <c r="B20" t="n">
        <v>0.1957215836526181</v>
      </c>
    </row>
    <row r="21">
      <c r="A21">
        <f>HYPERLINK("https://stackoverflow.com/q/30404878", "30404878")</f>
        <v/>
      </c>
      <c r="B21" t="n">
        <v>0.2059461805555556</v>
      </c>
    </row>
    <row r="22">
      <c r="A22">
        <f>HYPERLINK("https://stackoverflow.com/q/31101619", "31101619")</f>
        <v/>
      </c>
      <c r="B22" t="n">
        <v>0.1918859649122807</v>
      </c>
    </row>
    <row r="23">
      <c r="A23">
        <f>HYPERLINK("https://stackoverflow.com/q/31838489", "31838489")</f>
        <v/>
      </c>
      <c r="B23" t="n">
        <v>0.2302130898021309</v>
      </c>
    </row>
    <row r="24">
      <c r="A24">
        <f>HYPERLINK("https://stackoverflow.com/q/32040971", "32040971")</f>
        <v/>
      </c>
      <c r="B24" t="n">
        <v>0.1805555555555556</v>
      </c>
    </row>
    <row r="25">
      <c r="A25">
        <f>HYPERLINK("https://stackoverflow.com/q/32726040", "32726040")</f>
        <v/>
      </c>
      <c r="B25" t="n">
        <v>0.1957215836526181</v>
      </c>
    </row>
    <row r="26">
      <c r="A26">
        <f>HYPERLINK("https://stackoverflow.com/q/32747702", "32747702")</f>
        <v/>
      </c>
      <c r="B26" t="n">
        <v>0.2691158900836321</v>
      </c>
    </row>
    <row r="27">
      <c r="A27">
        <f>HYPERLINK("https://stackoverflow.com/q/34164510", "34164510")</f>
        <v/>
      </c>
      <c r="B27" t="n">
        <v>0.218936678614098</v>
      </c>
    </row>
    <row r="28">
      <c r="A28">
        <f>HYPERLINK("https://stackoverflow.com/q/34179466", "34179466")</f>
        <v/>
      </c>
      <c r="B28" t="n">
        <v>0.1785714285714286</v>
      </c>
    </row>
    <row r="29">
      <c r="A29">
        <f>HYPERLINK("https://stackoverflow.com/q/34341952", "34341952")</f>
        <v/>
      </c>
      <c r="B29" t="n">
        <v>0.1817862165963432</v>
      </c>
    </row>
    <row r="30">
      <c r="A30">
        <f>HYPERLINK("https://stackoverflow.com/q/34776120", "34776120")</f>
        <v/>
      </c>
      <c r="B30" t="n">
        <v>0.1601978691019787</v>
      </c>
    </row>
    <row r="31">
      <c r="A31">
        <f>HYPERLINK("https://stackoverflow.com/q/34881746", "34881746")</f>
        <v/>
      </c>
      <c r="B31" t="n">
        <v>0.2086940836940837</v>
      </c>
    </row>
    <row r="32">
      <c r="A32">
        <f>HYPERLINK("https://stackoverflow.com/q/35117639", "35117639")</f>
        <v/>
      </c>
      <c r="B32" t="n">
        <v>0.1700450450450451</v>
      </c>
    </row>
    <row r="33">
      <c r="A33">
        <f>HYPERLINK("https://stackoverflow.com/q/35609644", "35609644")</f>
        <v/>
      </c>
      <c r="B33" t="n">
        <v>0.173896499238965</v>
      </c>
    </row>
    <row r="34">
      <c r="A34">
        <f>HYPERLINK("https://stackoverflow.com/q/37124035", "37124035")</f>
        <v/>
      </c>
      <c r="B34" t="n">
        <v>0.1927262313860252</v>
      </c>
    </row>
    <row r="35">
      <c r="A35">
        <f>HYPERLINK("https://stackoverflow.com/q/37169827", "37169827")</f>
        <v/>
      </c>
      <c r="B35" t="n">
        <v>0.1588210347752332</v>
      </c>
    </row>
    <row r="36">
      <c r="A36">
        <f>HYPERLINK("https://stackoverflow.com/q/38699998", "38699998")</f>
        <v/>
      </c>
      <c r="B36" t="n">
        <v>0.2185349065880039</v>
      </c>
    </row>
    <row r="37">
      <c r="A37">
        <f>HYPERLINK("https://stackoverflow.com/q/38759959", "38759959")</f>
        <v/>
      </c>
      <c r="B37" t="n">
        <v>0.1548102981029811</v>
      </c>
    </row>
    <row r="38">
      <c r="A38">
        <f>HYPERLINK("https://stackoverflow.com/q/39590785", "39590785")</f>
        <v/>
      </c>
      <c r="B38" t="n">
        <v>0.2603785103785104</v>
      </c>
    </row>
    <row r="39">
      <c r="A39">
        <f>HYPERLINK("https://stackoverflow.com/q/40064989", "40064989")</f>
        <v/>
      </c>
      <c r="B39" t="n">
        <v>0.1521909233176839</v>
      </c>
    </row>
    <row r="40">
      <c r="A40">
        <f>HYPERLINK("https://stackoverflow.com/q/40934677", "40934677")</f>
        <v/>
      </c>
      <c r="B40" t="n">
        <v>0.1784188034188034</v>
      </c>
    </row>
    <row r="41">
      <c r="A41">
        <f>HYPERLINK("https://stackoverflow.com/q/41036556", "41036556")</f>
        <v/>
      </c>
      <c r="B41" t="n">
        <v>0.3336083608360836</v>
      </c>
    </row>
    <row r="42">
      <c r="A42">
        <f>HYPERLINK("https://stackoverflow.com/q/41097730", "41097730")</f>
        <v/>
      </c>
      <c r="B42" t="n">
        <v>0.181781045751634</v>
      </c>
    </row>
    <row r="43">
      <c r="A43">
        <f>HYPERLINK("https://stackoverflow.com/q/41194285", "41194285")</f>
        <v/>
      </c>
      <c r="B43" t="n">
        <v>0.2521097046413502</v>
      </c>
    </row>
    <row r="44">
      <c r="A44">
        <f>HYPERLINK("https://stackoverflow.com/q/41574944", "41574944")</f>
        <v/>
      </c>
      <c r="B44" t="n">
        <v>0.2058333333333334</v>
      </c>
    </row>
    <row r="45">
      <c r="A45">
        <f>HYPERLINK("https://stackoverflow.com/q/41755842", "41755842")</f>
        <v/>
      </c>
      <c r="B45" t="n">
        <v>0.1787280701754386</v>
      </c>
    </row>
    <row r="46">
      <c r="A46">
        <f>HYPERLINK("https://stackoverflow.com/q/42010994", "42010994")</f>
        <v/>
      </c>
      <c r="B46" t="n">
        <v>0.1957070707070707</v>
      </c>
    </row>
    <row r="47">
      <c r="A47">
        <f>HYPERLINK("https://stackoverflow.com/q/42053998", "42053998")</f>
        <v/>
      </c>
      <c r="B47" t="n">
        <v>0.1499287749287749</v>
      </c>
    </row>
    <row r="48">
      <c r="A48">
        <f>HYPERLINK("https://stackoverflow.com/q/42375516", "42375516")</f>
        <v/>
      </c>
      <c r="B48" t="n">
        <v>0.1861979166666667</v>
      </c>
    </row>
    <row r="49">
      <c r="A49">
        <f>HYPERLINK("https://stackoverflow.com/q/42388942", "42388942")</f>
        <v/>
      </c>
      <c r="B49" t="n">
        <v>0.3348938826466916</v>
      </c>
    </row>
    <row r="50">
      <c r="A50">
        <f>HYPERLINK("https://stackoverflow.com/q/42619631", "42619631")</f>
        <v/>
      </c>
      <c r="B50" t="n">
        <v>0.1582125603864734</v>
      </c>
    </row>
    <row r="51">
      <c r="A51">
        <f>HYPERLINK("https://stackoverflow.com/q/42677688", "42677688")</f>
        <v/>
      </c>
      <c r="B51" t="n">
        <v>0.1631455399061033</v>
      </c>
    </row>
    <row r="52">
      <c r="A52">
        <f>HYPERLINK("https://stackoverflow.com/q/42705379", "42705379")</f>
        <v/>
      </c>
      <c r="B52" t="n">
        <v>0.2560882800608828</v>
      </c>
    </row>
    <row r="53">
      <c r="A53">
        <f>HYPERLINK("https://stackoverflow.com/q/42900540", "42900540")</f>
        <v/>
      </c>
      <c r="B53" t="n">
        <v>0.2106481481481481</v>
      </c>
    </row>
    <row r="54">
      <c r="A54">
        <f>HYPERLINK("https://stackoverflow.com/q/42912565", "42912565")</f>
        <v/>
      </c>
      <c r="B54" t="n">
        <v>0.3654741128563118</v>
      </c>
    </row>
    <row r="55">
      <c r="A55">
        <f>HYPERLINK("https://stackoverflow.com/q/42996482", "42996482")</f>
        <v/>
      </c>
      <c r="B55" t="n">
        <v>0.1590909090909091</v>
      </c>
    </row>
    <row r="56">
      <c r="A56">
        <f>HYPERLINK("https://stackoverflow.com/q/43033640", "43033640")</f>
        <v/>
      </c>
      <c r="B56" t="n">
        <v>0.1944444444444444</v>
      </c>
    </row>
    <row r="57">
      <c r="A57">
        <f>HYPERLINK("https://stackoverflow.com/q/43529651", "43529651")</f>
        <v/>
      </c>
      <c r="B57" t="n">
        <v>0.283983451536643</v>
      </c>
    </row>
    <row r="58">
      <c r="A58">
        <f>HYPERLINK("https://stackoverflow.com/q/43612228", "43612228")</f>
        <v/>
      </c>
      <c r="B58" t="n">
        <v>0.1688368055555556</v>
      </c>
    </row>
    <row r="59">
      <c r="A59">
        <f>HYPERLINK("https://stackoverflow.com/q/43642384", "43642384")</f>
        <v/>
      </c>
      <c r="B59" t="n">
        <v>0.2503156565656566</v>
      </c>
    </row>
    <row r="60">
      <c r="A60">
        <f>HYPERLINK("https://stackoverflow.com/q/43734104", "43734104")</f>
        <v/>
      </c>
      <c r="B60" t="n">
        <v>0.1814128943758573</v>
      </c>
    </row>
    <row r="61">
      <c r="A61">
        <f>HYPERLINK("https://stackoverflow.com/q/43849977", "43849977")</f>
        <v/>
      </c>
      <c r="B61" t="n">
        <v>0.1888327721661055</v>
      </c>
    </row>
    <row r="62">
      <c r="A62">
        <f>HYPERLINK("https://stackoverflow.com/q/43919778", "43919778")</f>
        <v/>
      </c>
      <c r="B62" t="n">
        <v>0.2299679487179487</v>
      </c>
    </row>
    <row r="63">
      <c r="A63">
        <f>HYPERLINK("https://stackoverflow.com/q/43965841", "43965841")</f>
        <v/>
      </c>
      <c r="B63" t="n">
        <v>0.2490942028985507</v>
      </c>
    </row>
    <row r="64">
      <c r="A64">
        <f>HYPERLINK("https://stackoverflow.com/q/43995671", "43995671")</f>
        <v/>
      </c>
      <c r="B64" t="n">
        <v>0.1909041394335512</v>
      </c>
    </row>
    <row r="65">
      <c r="A65">
        <f>HYPERLINK("https://stackoverflow.com/q/44005685", "44005685")</f>
        <v/>
      </c>
      <c r="B65" t="n">
        <v>0.2346153846153846</v>
      </c>
    </row>
    <row r="66">
      <c r="A66">
        <f>HYPERLINK("https://stackoverflow.com/q/44070042", "44070042")</f>
        <v/>
      </c>
      <c r="B66" t="n">
        <v>0.2038239538239539</v>
      </c>
    </row>
    <row r="67">
      <c r="A67">
        <f>HYPERLINK("https://stackoverflow.com/q/44178272", "44178272")</f>
        <v/>
      </c>
      <c r="B67" t="n">
        <v>0.2074915824915825</v>
      </c>
    </row>
    <row r="68">
      <c r="A68">
        <f>HYPERLINK("https://stackoverflow.com/q/44178802", "44178802")</f>
        <v/>
      </c>
      <c r="B68" t="n">
        <v>0.1891203703703704</v>
      </c>
    </row>
    <row r="69">
      <c r="A69">
        <f>HYPERLINK("https://stackoverflow.com/q/44193732", "44193732")</f>
        <v/>
      </c>
      <c r="B69" t="n">
        <v>0.2279116465863454</v>
      </c>
    </row>
    <row r="70">
      <c r="A70">
        <f>HYPERLINK("https://stackoverflow.com/q/44267405", "44267405")</f>
        <v/>
      </c>
      <c r="B70" t="n">
        <v>0.2811653116531165</v>
      </c>
    </row>
    <row r="71">
      <c r="A71">
        <f>HYPERLINK("https://stackoverflow.com/q/44421727", "44421727")</f>
        <v/>
      </c>
      <c r="B71" t="n">
        <v>0.2083333333333333</v>
      </c>
    </row>
    <row r="72">
      <c r="A72">
        <f>HYPERLINK("https://stackoverflow.com/q/44446144", "44446144")</f>
        <v/>
      </c>
      <c r="B72" t="n">
        <v>0.1928794992175274</v>
      </c>
    </row>
    <row r="73">
      <c r="A73">
        <f>HYPERLINK("https://stackoverflow.com/q/44879191", "44879191")</f>
        <v/>
      </c>
      <c r="B73" t="n">
        <v>0.2024410774410775</v>
      </c>
    </row>
    <row r="74">
      <c r="A74">
        <f>HYPERLINK("https://stackoverflow.com/q/45145338", "45145338")</f>
        <v/>
      </c>
      <c r="B74" t="n">
        <v>0.3987268518518519</v>
      </c>
    </row>
    <row r="75">
      <c r="A75">
        <f>HYPERLINK("https://stackoverflow.com/q/45171327", "45171327")</f>
        <v/>
      </c>
      <c r="B75" t="n">
        <v>0.1679104477611941</v>
      </c>
    </row>
    <row r="76">
      <c r="A76">
        <f>HYPERLINK("https://stackoverflow.com/q/45197195", "45197195")</f>
        <v/>
      </c>
      <c r="B76" t="n">
        <v>0.1944444444444444</v>
      </c>
    </row>
    <row r="77">
      <c r="A77">
        <f>HYPERLINK("https://stackoverflow.com/q/45238254", "45238254")</f>
        <v/>
      </c>
      <c r="B77" t="n">
        <v>0.1881846635367762</v>
      </c>
    </row>
    <row r="78">
      <c r="A78">
        <f>HYPERLINK("https://stackoverflow.com/q/45565228", "45565228")</f>
        <v/>
      </c>
      <c r="B78" t="n">
        <v>0.1982496194824962</v>
      </c>
    </row>
    <row r="79">
      <c r="A79">
        <f>HYPERLINK("https://stackoverflow.com/q/45688074", "45688074")</f>
        <v/>
      </c>
      <c r="B79" t="n">
        <v>0.2354166666666667</v>
      </c>
    </row>
    <row r="80">
      <c r="A80">
        <f>HYPERLINK("https://stackoverflow.com/q/45711200", "45711200")</f>
        <v/>
      </c>
      <c r="B80" t="n">
        <v>0.1846205962059621</v>
      </c>
    </row>
    <row r="81">
      <c r="A81">
        <f>HYPERLINK("https://stackoverflow.com/q/45724820", "45724820")</f>
        <v/>
      </c>
      <c r="B81" t="n">
        <v>0.179718875502008</v>
      </c>
    </row>
    <row r="82">
      <c r="A82">
        <f>HYPERLINK("https://stackoverflow.com/q/45827341", "45827341")</f>
        <v/>
      </c>
      <c r="B82" t="n">
        <v>0.2201086956521739</v>
      </c>
    </row>
    <row r="83">
      <c r="A83">
        <f>HYPERLINK("https://stackoverflow.com/q/45874369", "45874369")</f>
        <v/>
      </c>
      <c r="B83" t="n">
        <v>0.178125</v>
      </c>
    </row>
    <row r="84">
      <c r="A84">
        <f>HYPERLINK("https://stackoverflow.com/q/45921253", "45921253")</f>
        <v/>
      </c>
      <c r="B84" t="n">
        <v>0.1952991452991453</v>
      </c>
    </row>
    <row r="85">
      <c r="A85">
        <f>HYPERLINK("https://stackoverflow.com/q/45980951", "45980951")</f>
        <v/>
      </c>
      <c r="B85" t="n">
        <v>0.2060810810810811</v>
      </c>
    </row>
    <row r="86">
      <c r="A86">
        <f>HYPERLINK("https://stackoverflow.com/q/46058884", "46058884")</f>
        <v/>
      </c>
      <c r="B86" t="n">
        <v>0.2018518518518519</v>
      </c>
    </row>
    <row r="87">
      <c r="A87">
        <f>HYPERLINK("https://stackoverflow.com/q/46065546", "46065546")</f>
        <v/>
      </c>
      <c r="B87" t="n">
        <v>0.2259070294784581</v>
      </c>
    </row>
    <row r="88">
      <c r="A88">
        <f>HYPERLINK("https://stackoverflow.com/q/46206207", "46206207")</f>
        <v/>
      </c>
      <c r="B88" t="n">
        <v>0.2021367521367521</v>
      </c>
    </row>
    <row r="89">
      <c r="A89">
        <f>HYPERLINK("https://stackoverflow.com/q/46271988", "46271988")</f>
        <v/>
      </c>
      <c r="B89" t="n">
        <v>0.2106837606837607</v>
      </c>
    </row>
    <row r="90">
      <c r="A90">
        <f>HYPERLINK("https://stackoverflow.com/q/46277360", "46277360")</f>
        <v/>
      </c>
      <c r="B90" t="n">
        <v>0.1824845679012346</v>
      </c>
    </row>
    <row r="91">
      <c r="A91">
        <f>HYPERLINK("https://stackoverflow.com/q/46314967", "46314967")</f>
        <v/>
      </c>
      <c r="B91" t="n">
        <v>0.2730429292929292</v>
      </c>
    </row>
    <row r="92">
      <c r="A92">
        <f>HYPERLINK("https://stackoverflow.com/q/46378576", "46378576")</f>
        <v/>
      </c>
      <c r="B92" t="n">
        <v>0.215352449223417</v>
      </c>
    </row>
    <row r="93">
      <c r="A93">
        <f>HYPERLINK("https://stackoverflow.com/q/46421271", "46421271")</f>
        <v/>
      </c>
      <c r="B93" t="n">
        <v>0.3018707482993197</v>
      </c>
    </row>
    <row r="94">
      <c r="A94">
        <f>HYPERLINK("https://stackoverflow.com/q/46422037", "46422037")</f>
        <v/>
      </c>
      <c r="B94" t="n">
        <v>0.245906432748538</v>
      </c>
    </row>
    <row r="95">
      <c r="A95">
        <f>HYPERLINK("https://stackoverflow.com/q/46537440", "46537440")</f>
        <v/>
      </c>
      <c r="B95" t="n">
        <v>0.1728801169590643</v>
      </c>
    </row>
    <row r="96">
      <c r="A96">
        <f>HYPERLINK("https://stackoverflow.com/q/46550925", "46550925")</f>
        <v/>
      </c>
      <c r="B96" t="n">
        <v>0.3558479532163742</v>
      </c>
    </row>
    <row r="97">
      <c r="A97">
        <f>HYPERLINK("https://stackoverflow.com/q/46574894", "46574894")</f>
        <v/>
      </c>
      <c r="B97" t="n">
        <v>0.3037634408602151</v>
      </c>
    </row>
    <row r="98">
      <c r="A98">
        <f>HYPERLINK("https://stackoverflow.com/q/46636237", "46636237")</f>
        <v/>
      </c>
      <c r="B98" t="n">
        <v>0.2000750750750751</v>
      </c>
    </row>
    <row r="99">
      <c r="A99">
        <f>HYPERLINK("https://stackoverflow.com/q/46703013", "46703013")</f>
        <v/>
      </c>
      <c r="B99" t="n">
        <v>0.2239583333333333</v>
      </c>
    </row>
    <row r="100">
      <c r="A100">
        <f>HYPERLINK("https://stackoverflow.com/q/46739891", "46739891")</f>
        <v/>
      </c>
      <c r="B100" t="n">
        <v>0.1961028192371476</v>
      </c>
    </row>
    <row r="101">
      <c r="A101">
        <f>HYPERLINK("https://stackoverflow.com/q/46866935", "46866935")</f>
        <v/>
      </c>
      <c r="B101" t="n">
        <v>0.213186077643909</v>
      </c>
    </row>
    <row r="102">
      <c r="A102">
        <f>HYPERLINK("https://stackoverflow.com/q/47013716", "47013716")</f>
        <v/>
      </c>
      <c r="B102" t="n">
        <v>0.1734972677595628</v>
      </c>
    </row>
    <row r="103">
      <c r="A103">
        <f>HYPERLINK("https://stackoverflow.com/q/47057239", "47057239")</f>
        <v/>
      </c>
      <c r="B103" t="n">
        <v>0.191066066066066</v>
      </c>
    </row>
    <row r="104">
      <c r="A104">
        <f>HYPERLINK("https://stackoverflow.com/q/47060216", "47060216")</f>
        <v/>
      </c>
      <c r="B104" t="n">
        <v>0.1822390572390572</v>
      </c>
    </row>
    <row r="105">
      <c r="A105">
        <f>HYPERLINK("https://stackoverflow.com/q/47432384", "47432384")</f>
        <v/>
      </c>
      <c r="B105" t="n">
        <v>0.2648148148148148</v>
      </c>
    </row>
    <row r="106">
      <c r="A106">
        <f>HYPERLINK("https://stackoverflow.com/q/47795639", "47795639")</f>
        <v/>
      </c>
      <c r="B106" t="n">
        <v>0.1696581196581197</v>
      </c>
    </row>
    <row r="107">
      <c r="A107">
        <f>HYPERLINK("https://stackoverflow.com/q/47823345", "47823345")</f>
        <v/>
      </c>
      <c r="B107" t="n">
        <v>0.2655895691609977</v>
      </c>
    </row>
    <row r="108">
      <c r="A108">
        <f>HYPERLINK("https://stackoverflow.com/q/48082476", "48082476")</f>
        <v/>
      </c>
      <c r="B108" t="n">
        <v>0.2301136363636364</v>
      </c>
    </row>
    <row r="109">
      <c r="A109">
        <f>HYPERLINK("https://stackoverflow.com/q/48287957", "48287957")</f>
        <v/>
      </c>
      <c r="B109" t="n">
        <v>0.2049114331723027</v>
      </c>
    </row>
    <row r="110">
      <c r="A110">
        <f>HYPERLINK("https://stackoverflow.com/q/48426028", "48426028")</f>
        <v/>
      </c>
      <c r="B110" t="n">
        <v>0.1537878787878788</v>
      </c>
    </row>
    <row r="111">
      <c r="A111">
        <f>HYPERLINK("https://stackoverflow.com/q/48454558", "48454558")</f>
        <v/>
      </c>
      <c r="B111" t="n">
        <v>0.2191043083900227</v>
      </c>
    </row>
    <row r="112">
      <c r="A112">
        <f>HYPERLINK("https://stackoverflow.com/q/48466362", "48466362")</f>
        <v/>
      </c>
      <c r="B112" t="n">
        <v>0.2430555555555556</v>
      </c>
    </row>
    <row r="113">
      <c r="A113">
        <f>HYPERLINK("https://stackoverflow.com/q/48601226", "48601226")</f>
        <v/>
      </c>
      <c r="B113" t="n">
        <v>0.1933479532163743</v>
      </c>
    </row>
    <row r="114">
      <c r="A114">
        <f>HYPERLINK("https://stackoverflow.com/q/48621279", "48621279")</f>
        <v/>
      </c>
      <c r="B114" t="n">
        <v>0.144017094017094</v>
      </c>
    </row>
    <row r="115">
      <c r="A115">
        <f>HYPERLINK("https://stackoverflow.com/q/48646795", "48646795")</f>
        <v/>
      </c>
      <c r="B115" t="n">
        <v>0.2647222222222222</v>
      </c>
    </row>
    <row r="116">
      <c r="A116">
        <f>HYPERLINK("https://stackoverflow.com/q/48672445", "48672445")</f>
        <v/>
      </c>
      <c r="B116" t="n">
        <v>0.1751851851851852</v>
      </c>
    </row>
    <row r="117">
      <c r="A117">
        <f>HYPERLINK("https://stackoverflow.com/q/48842439", "48842439")</f>
        <v/>
      </c>
      <c r="B117" t="n">
        <v>0.181781045751634</v>
      </c>
    </row>
    <row r="118">
      <c r="A118">
        <f>HYPERLINK("https://stackoverflow.com/q/48869897", "48869897")</f>
        <v/>
      </c>
      <c r="B118" t="n">
        <v>0.2212182061579652</v>
      </c>
    </row>
    <row r="119">
      <c r="A119">
        <f>HYPERLINK("https://stackoverflow.com/q/48870896", "48870896")</f>
        <v/>
      </c>
      <c r="B119" t="n">
        <v>0.1710950080515298</v>
      </c>
    </row>
    <row r="120">
      <c r="A120">
        <f>HYPERLINK("https://stackoverflow.com/q/48881877", "48881877")</f>
        <v/>
      </c>
      <c r="B120" t="n">
        <v>0.2087191358024691</v>
      </c>
    </row>
    <row r="121">
      <c r="A121">
        <f>HYPERLINK("https://stackoverflow.com/q/49042255", "49042255")</f>
        <v/>
      </c>
      <c r="B121" t="n">
        <v>0.177854938271605</v>
      </c>
    </row>
    <row r="122">
      <c r="A122">
        <f>HYPERLINK("https://stackoverflow.com/q/49146043", "49146043")</f>
        <v/>
      </c>
      <c r="B122" t="n">
        <v>0.1957831325301205</v>
      </c>
    </row>
    <row r="123">
      <c r="A123">
        <f>HYPERLINK("https://stackoverflow.com/q/49164897", "49164897")</f>
        <v/>
      </c>
      <c r="B123" t="n">
        <v>0.2709810874704492</v>
      </c>
    </row>
    <row r="124">
      <c r="A124">
        <f>HYPERLINK("https://stackoverflow.com/q/49249899", "49249899")</f>
        <v/>
      </c>
      <c r="B124" t="n">
        <v>0.1816520467836257</v>
      </c>
    </row>
    <row r="125">
      <c r="A125">
        <f>HYPERLINK("https://stackoverflow.com/q/49301986", "49301986")</f>
        <v/>
      </c>
      <c r="B125" t="n">
        <v>0.2143347050754458</v>
      </c>
    </row>
    <row r="126">
      <c r="A126">
        <f>HYPERLINK("https://stackoverflow.com/q/49409218", "49409218")</f>
        <v/>
      </c>
      <c r="B126" t="n">
        <v>0.1584757834757835</v>
      </c>
    </row>
    <row r="127">
      <c r="A127">
        <f>HYPERLINK("https://stackoverflow.com/q/49419372", "49419372")</f>
        <v/>
      </c>
      <c r="B127" t="n">
        <v>0.2572337962962963</v>
      </c>
    </row>
    <row r="128">
      <c r="A128">
        <f>HYPERLINK("https://stackoverflow.com/q/49424033", "49424033")</f>
        <v/>
      </c>
      <c r="B128" t="n">
        <v>0.192966903073286</v>
      </c>
    </row>
    <row r="129">
      <c r="A129">
        <f>HYPERLINK("https://stackoverflow.com/q/49503406", "49503406")</f>
        <v/>
      </c>
      <c r="B129" t="n">
        <v>0.167910447761194</v>
      </c>
    </row>
    <row r="130">
      <c r="A130">
        <f>HYPERLINK("https://stackoverflow.com/q/49563870", "49563870")</f>
        <v/>
      </c>
      <c r="B130" t="n">
        <v>0.2271929824561404</v>
      </c>
    </row>
    <row r="131">
      <c r="A131">
        <f>HYPERLINK("https://stackoverflow.com/q/49675462", "49675462")</f>
        <v/>
      </c>
      <c r="B131" t="n">
        <v>0.2214781746031746</v>
      </c>
    </row>
    <row r="132">
      <c r="A132">
        <f>HYPERLINK("https://stackoverflow.com/q/49715967", "49715967")</f>
        <v/>
      </c>
      <c r="B132" t="n">
        <v>0.254093567251462</v>
      </c>
    </row>
    <row r="133">
      <c r="A133">
        <f>HYPERLINK("https://stackoverflow.com/q/49747691", "49747691")</f>
        <v/>
      </c>
      <c r="B133" t="n">
        <v>0.1678403755868545</v>
      </c>
    </row>
    <row r="134">
      <c r="A134">
        <f>HYPERLINK("https://stackoverflow.com/q/50031163", "50031163")</f>
        <v/>
      </c>
      <c r="B134" t="n">
        <v>0.1846205962059621</v>
      </c>
    </row>
    <row r="135">
      <c r="A135">
        <f>HYPERLINK("https://stackoverflow.com/q/50038740", "50038740")</f>
        <v/>
      </c>
      <c r="B135" t="n">
        <v>0.1926807760141094</v>
      </c>
    </row>
    <row r="136">
      <c r="A136">
        <f>HYPERLINK("https://stackoverflow.com/q/50115856", "50115856")</f>
        <v/>
      </c>
      <c r="B136" t="n">
        <v>0.2224279835390947</v>
      </c>
    </row>
    <row r="137">
      <c r="A137">
        <f>HYPERLINK("https://stackoverflow.com/q/50216642", "50216642")</f>
        <v/>
      </c>
      <c r="B137" t="n">
        <v>0.2311253561253561</v>
      </c>
    </row>
    <row r="138">
      <c r="A138">
        <f>HYPERLINK("https://stackoverflow.com/q/50247642", "50247642")</f>
        <v/>
      </c>
      <c r="B138" t="n">
        <v>0.2090840840840841</v>
      </c>
    </row>
    <row r="139">
      <c r="A139">
        <f>HYPERLINK("https://stackoverflow.com/q/50316386", "50316386")</f>
        <v/>
      </c>
      <c r="B139" t="n">
        <v>0.1860730593607306</v>
      </c>
    </row>
    <row r="140">
      <c r="A140">
        <f>HYPERLINK("https://stackoverflow.com/q/50339104", "50339104")</f>
        <v/>
      </c>
      <c r="B140" t="n">
        <v>0.2142531876138433</v>
      </c>
    </row>
    <row r="141">
      <c r="A141">
        <f>HYPERLINK("https://stackoverflow.com/q/50415065", "50415065")</f>
        <v/>
      </c>
      <c r="B141" t="n">
        <v>0.1850935093509351</v>
      </c>
    </row>
    <row r="142">
      <c r="A142">
        <f>HYPERLINK("https://stackoverflow.com/q/50444796", "50444796")</f>
        <v/>
      </c>
      <c r="B142" t="n">
        <v>0.3099881796690308</v>
      </c>
    </row>
    <row r="143">
      <c r="A143">
        <f>HYPERLINK("https://stackoverflow.com/q/50447594", "50447594")</f>
        <v/>
      </c>
      <c r="B143" t="n">
        <v>0.214524765729585</v>
      </c>
    </row>
    <row r="144">
      <c r="A144">
        <f>HYPERLINK("https://stackoverflow.com/q/50466511", "50466511")</f>
        <v/>
      </c>
      <c r="B144" t="n">
        <v>0.2880116959064328</v>
      </c>
    </row>
    <row r="145">
      <c r="A145">
        <f>HYPERLINK("https://stackoverflow.com/q/50487617", "50487617")</f>
        <v/>
      </c>
      <c r="B145" t="n">
        <v>0.2267795138888889</v>
      </c>
    </row>
    <row r="146">
      <c r="A146">
        <f>HYPERLINK("https://stackoverflow.com/q/50674560", "50674560")</f>
        <v/>
      </c>
      <c r="B146" t="n">
        <v>0.2102623456790123</v>
      </c>
    </row>
    <row r="147">
      <c r="A147">
        <f>HYPERLINK("https://stackoverflow.com/q/50710541", "50710541")</f>
        <v/>
      </c>
      <c r="B147" t="n">
        <v>0.258849557522124</v>
      </c>
    </row>
    <row r="148">
      <c r="A148">
        <f>HYPERLINK("https://stackoverflow.com/q/50718804", "50718804")</f>
        <v/>
      </c>
      <c r="B148" t="n">
        <v>0.2320460704607046</v>
      </c>
    </row>
    <row r="149">
      <c r="A149">
        <f>HYPERLINK("https://stackoverflow.com/q/50775621", "50775621")</f>
        <v/>
      </c>
      <c r="B149" t="n">
        <v>0.2688078703703703</v>
      </c>
    </row>
    <row r="150">
      <c r="A150">
        <f>HYPERLINK("https://stackoverflow.com/q/50823383", "50823383")</f>
        <v/>
      </c>
      <c r="B150" t="n">
        <v>0.2143347050754458</v>
      </c>
    </row>
    <row r="151">
      <c r="A151">
        <f>HYPERLINK("https://stackoverflow.com/q/50856027", "50856027")</f>
        <v/>
      </c>
      <c r="B151" t="n">
        <v>0.1988095238095238</v>
      </c>
    </row>
    <row r="152">
      <c r="A152">
        <f>HYPERLINK("https://stackoverflow.com/q/50877966", "50877966")</f>
        <v/>
      </c>
      <c r="B152" t="n">
        <v>0.2642361111111111</v>
      </c>
    </row>
    <row r="153">
      <c r="A153">
        <f>HYPERLINK("https://stackoverflow.com/q/51018281", "51018281")</f>
        <v/>
      </c>
      <c r="B153" t="n">
        <v>0.2422992299229923</v>
      </c>
    </row>
    <row r="154">
      <c r="A154">
        <f>HYPERLINK("https://stackoverflow.com/q/51032451", "51032451")</f>
        <v/>
      </c>
      <c r="B154" t="n">
        <v>0.1916152263374486</v>
      </c>
    </row>
    <row r="155">
      <c r="A155">
        <f>HYPERLINK("https://stackoverflow.com/q/51069295", "51069295")</f>
        <v/>
      </c>
      <c r="B155" t="n">
        <v>0.2361111111111111</v>
      </c>
    </row>
    <row r="156">
      <c r="A156">
        <f>HYPERLINK("https://stackoverflow.com/q/51077496", "51077496")</f>
        <v/>
      </c>
      <c r="B156" t="n">
        <v>0.3468309859154929</v>
      </c>
    </row>
    <row r="157">
      <c r="A157">
        <f>HYPERLINK("https://stackoverflow.com/q/51086790", "51086790")</f>
        <v/>
      </c>
      <c r="B157" t="n">
        <v>0.2819031903190319</v>
      </c>
    </row>
    <row r="158">
      <c r="A158">
        <f>HYPERLINK("https://stackoverflow.com/q/51133592", "51133592")</f>
        <v/>
      </c>
      <c r="B158" t="n">
        <v>0.2901651651651652</v>
      </c>
    </row>
    <row r="159">
      <c r="A159">
        <f>HYPERLINK("https://stackoverflow.com/q/51168530", "51168530")</f>
        <v/>
      </c>
      <c r="B159" t="n">
        <v>0.2225783475783476</v>
      </c>
    </row>
    <row r="160">
      <c r="A160">
        <f>HYPERLINK("https://stackoverflow.com/q/51324328", "51324328")</f>
        <v/>
      </c>
      <c r="B160" t="n">
        <v>0.28125</v>
      </c>
    </row>
    <row r="161">
      <c r="A161">
        <f>HYPERLINK("https://stackoverflow.com/q/51352700", "51352700")</f>
        <v/>
      </c>
      <c r="B161" t="n">
        <v>0.2134634634634635</v>
      </c>
    </row>
    <row r="162">
      <c r="A162">
        <f>HYPERLINK("https://stackoverflow.com/q/51380757", "51380757")</f>
        <v/>
      </c>
      <c r="B162" t="n">
        <v>0.1596385542168675</v>
      </c>
    </row>
    <row r="163">
      <c r="A163">
        <f>HYPERLINK("https://stackoverflow.com/q/51381376", "51381376")</f>
        <v/>
      </c>
      <c r="B163" t="n">
        <v>0.2722222222222222</v>
      </c>
    </row>
    <row r="164">
      <c r="A164">
        <f>HYPERLINK("https://stackoverflow.com/q/51483123", "51483123")</f>
        <v/>
      </c>
      <c r="B164" t="n">
        <v>0.1624228395061729</v>
      </c>
    </row>
    <row r="165">
      <c r="A165">
        <f>HYPERLINK("https://stackoverflow.com/q/51523396", "51523396")</f>
        <v/>
      </c>
      <c r="B165" t="n">
        <v>0.2353174603174603</v>
      </c>
    </row>
    <row r="166">
      <c r="A166">
        <f>HYPERLINK("https://stackoverflow.com/q/51572657", "51572657")</f>
        <v/>
      </c>
      <c r="B166" t="n">
        <v>0.2238372093023256</v>
      </c>
    </row>
    <row r="167">
      <c r="A167">
        <f>HYPERLINK("https://stackoverflow.com/q/51655129", "51655129")</f>
        <v/>
      </c>
      <c r="B167" t="n">
        <v>0.253921568627451</v>
      </c>
    </row>
    <row r="168">
      <c r="A168">
        <f>HYPERLINK("https://stackoverflow.com/q/51666283", "51666283")</f>
        <v/>
      </c>
      <c r="B168" t="n">
        <v>0.3308720112517581</v>
      </c>
    </row>
    <row r="169">
      <c r="A169">
        <f>HYPERLINK("https://stackoverflow.com/q/51674308", "51674308")</f>
        <v/>
      </c>
      <c r="B169" t="n">
        <v>0.1618518518518518</v>
      </c>
    </row>
    <row r="170">
      <c r="A170">
        <f>HYPERLINK("https://stackoverflow.com/q/51675435", "51675435")</f>
        <v/>
      </c>
      <c r="B170" t="n">
        <v>0.2631381381381381</v>
      </c>
    </row>
    <row r="171">
      <c r="A171">
        <f>HYPERLINK("https://stackoverflow.com/q/51764889", "51764889")</f>
        <v/>
      </c>
      <c r="B171" t="n">
        <v>0.2341269841269841</v>
      </c>
    </row>
    <row r="172">
      <c r="A172">
        <f>HYPERLINK("https://stackoverflow.com/q/51857872", "51857872")</f>
        <v/>
      </c>
      <c r="B172" t="n">
        <v>0.2728070175438596</v>
      </c>
    </row>
    <row r="173">
      <c r="A173">
        <f>HYPERLINK("https://stackoverflow.com/q/51888709", "51888709")</f>
        <v/>
      </c>
      <c r="B173" t="n">
        <v>0.211038961038961</v>
      </c>
    </row>
    <row r="174">
      <c r="A174">
        <f>HYPERLINK("https://stackoverflow.com/q/51927332", "51927332")</f>
        <v/>
      </c>
      <c r="B174" t="n">
        <v>0.1807359307359307</v>
      </c>
    </row>
    <row r="175">
      <c r="A175">
        <f>HYPERLINK("https://stackoverflow.com/q/52058813", "52058813")</f>
        <v/>
      </c>
      <c r="B175" t="n">
        <v>0.2415311653116531</v>
      </c>
    </row>
    <row r="176">
      <c r="A176">
        <f>HYPERLINK("https://stackoverflow.com/q/52205477", "52205477")</f>
        <v/>
      </c>
      <c r="B176" t="n">
        <v>0.2116545893719807</v>
      </c>
    </row>
    <row r="177">
      <c r="A177">
        <f>HYPERLINK("https://stackoverflow.com/q/52215703", "52215703")</f>
        <v/>
      </c>
      <c r="B177" t="n">
        <v>0.1992455418381344</v>
      </c>
    </row>
    <row r="178">
      <c r="A178">
        <f>HYPERLINK("https://stackoverflow.com/q/52223085", "52223085")</f>
        <v/>
      </c>
      <c r="B178" t="n">
        <v>0.2111742424242424</v>
      </c>
    </row>
    <row r="179">
      <c r="A179">
        <f>HYPERLINK("https://stackoverflow.com/q/52294548", "52294548")</f>
        <v/>
      </c>
      <c r="B179" t="n">
        <v>0.3048696844993141</v>
      </c>
    </row>
    <row r="180">
      <c r="A180">
        <f>HYPERLINK("https://stackoverflow.com/q/52296498", "52296498")</f>
        <v/>
      </c>
      <c r="B180" t="n">
        <v>0.1892361111111111</v>
      </c>
    </row>
    <row r="181">
      <c r="A181">
        <f>HYPERLINK("https://stackoverflow.com/q/52325612", "52325612")</f>
        <v/>
      </c>
      <c r="B181" t="n">
        <v>0.1813492063492063</v>
      </c>
    </row>
    <row r="182">
      <c r="A182">
        <f>HYPERLINK("https://stackoverflow.com/q/52370349", "52370349")</f>
        <v/>
      </c>
      <c r="B182" t="n">
        <v>0.1796085858585859</v>
      </c>
    </row>
    <row r="183">
      <c r="A183">
        <f>HYPERLINK("https://stackoverflow.com/q/52425738", "52425738")</f>
        <v/>
      </c>
      <c r="B183" t="n">
        <v>0.2049114331723028</v>
      </c>
    </row>
    <row r="184">
      <c r="A184">
        <f>HYPERLINK("https://stackoverflow.com/q/52436007", "52436007")</f>
        <v/>
      </c>
      <c r="B184" t="n">
        <v>0.2619418483904465</v>
      </c>
    </row>
    <row r="185">
      <c r="A185">
        <f>HYPERLINK("https://stackoverflow.com/q/52499067", "52499067")</f>
        <v/>
      </c>
      <c r="B185" t="n">
        <v>0.1850600600600601</v>
      </c>
    </row>
    <row r="186">
      <c r="A186">
        <f>HYPERLINK("https://stackoverflow.com/q/52519202", "52519202")</f>
        <v/>
      </c>
      <c r="B186" t="n">
        <v>0.2307852965747703</v>
      </c>
    </row>
    <row r="187">
      <c r="A187">
        <f>HYPERLINK("https://stackoverflow.com/q/52668100", "52668100")</f>
        <v/>
      </c>
      <c r="B187" t="n">
        <v>0.2085813492063492</v>
      </c>
    </row>
    <row r="188">
      <c r="A188">
        <f>HYPERLINK("https://stackoverflow.com/q/52673505", "52673505")</f>
        <v/>
      </c>
      <c r="B188" t="n">
        <v>0.1848290598290598</v>
      </c>
    </row>
    <row r="189">
      <c r="A189">
        <f>HYPERLINK("https://stackoverflow.com/q/52715914", "52715914")</f>
        <v/>
      </c>
      <c r="B189" t="n">
        <v>0.2060810810810811</v>
      </c>
    </row>
    <row r="190">
      <c r="A190">
        <f>HYPERLINK("https://stackoverflow.com/q/52836878", "52836878")</f>
        <v/>
      </c>
      <c r="B190" t="n">
        <v>0.3111735330836454</v>
      </c>
    </row>
    <row r="191">
      <c r="A191">
        <f>HYPERLINK("https://stackoverflow.com/q/52872674", "52872674")</f>
        <v/>
      </c>
      <c r="B191" t="n">
        <v>0.1834554334554334</v>
      </c>
    </row>
    <row r="192">
      <c r="A192">
        <f>HYPERLINK("https://stackoverflow.com/q/52904363", "52904363")</f>
        <v/>
      </c>
      <c r="B192" t="n">
        <v>0.2340686274509804</v>
      </c>
    </row>
    <row r="193">
      <c r="A193">
        <f>HYPERLINK("https://stackoverflow.com/q/52923228", "52923228")</f>
        <v/>
      </c>
      <c r="B193" t="n">
        <v>0.2095959595959596</v>
      </c>
    </row>
    <row r="194">
      <c r="A194">
        <f>HYPERLINK("https://stackoverflow.com/q/53108026", "53108026")</f>
        <v/>
      </c>
      <c r="B194" t="n">
        <v>0.2903439153439153</v>
      </c>
    </row>
    <row r="195">
      <c r="A195">
        <f>HYPERLINK("https://stackoverflow.com/q/53170292", "53170292")</f>
        <v/>
      </c>
      <c r="B195" t="n">
        <v>0.1704282407407407</v>
      </c>
    </row>
    <row r="196">
      <c r="A196">
        <f>HYPERLINK("https://stackoverflow.com/q/53171048", "53171048")</f>
        <v/>
      </c>
      <c r="B196" t="n">
        <v>0.1654761904761905</v>
      </c>
    </row>
    <row r="197">
      <c r="A197">
        <f>HYPERLINK("https://stackoverflow.com/q/53192185", "53192185")</f>
        <v/>
      </c>
      <c r="B197" t="n">
        <v>0.2588888888888889</v>
      </c>
    </row>
    <row r="198">
      <c r="A198">
        <f>HYPERLINK("https://stackoverflow.com/q/53192332", "53192332")</f>
        <v/>
      </c>
      <c r="B198" t="n">
        <v>0.2655155155155155</v>
      </c>
    </row>
    <row r="199">
      <c r="A199">
        <f>HYPERLINK("https://stackoverflow.com/q/53197839", "53197839")</f>
        <v/>
      </c>
      <c r="B199" t="n">
        <v>0.2013888888888889</v>
      </c>
    </row>
    <row r="200">
      <c r="A200">
        <f>HYPERLINK("https://stackoverflow.com/q/53207653", "53207653")</f>
        <v/>
      </c>
      <c r="B200" t="n">
        <v>0.1502525252525252</v>
      </c>
    </row>
    <row r="201">
      <c r="A201">
        <f>HYPERLINK("https://stackoverflow.com/q/53286917", "53286917")</f>
        <v/>
      </c>
      <c r="B201" t="n">
        <v>0.1883394383394383</v>
      </c>
    </row>
    <row r="202">
      <c r="A202">
        <f>HYPERLINK("https://stackoverflow.com/q/53303701", "53303701")</f>
        <v/>
      </c>
      <c r="B202" t="n">
        <v>0.1584201388888889</v>
      </c>
    </row>
    <row r="203">
      <c r="A203">
        <f>HYPERLINK("https://stackoverflow.com/q/53319236", "53319236")</f>
        <v/>
      </c>
      <c r="B203" t="n">
        <v>0.2002923976608187</v>
      </c>
    </row>
    <row r="204">
      <c r="A204">
        <f>HYPERLINK("https://stackoverflow.com/q/53487133", "53487133")</f>
        <v/>
      </c>
      <c r="B204" t="n">
        <v>0.2451814058956916</v>
      </c>
    </row>
    <row r="205">
      <c r="A205">
        <f>HYPERLINK("https://stackoverflow.com/q/53544934", "53544934")</f>
        <v/>
      </c>
      <c r="B205" t="n">
        <v>0.2406609195402299</v>
      </c>
    </row>
    <row r="206">
      <c r="A206">
        <f>HYPERLINK("https://stackoverflow.com/q/53618469", "53618469")</f>
        <v/>
      </c>
      <c r="B206" t="n">
        <v>0.1501610305958132</v>
      </c>
    </row>
    <row r="207">
      <c r="A207">
        <f>HYPERLINK("https://stackoverflow.com/q/53649899", "53649899")</f>
        <v/>
      </c>
      <c r="B207" t="n">
        <v>0.2194694694694695</v>
      </c>
    </row>
    <row r="208">
      <c r="A208">
        <f>HYPERLINK("https://stackoverflow.com/q/53690242", "53690242")</f>
        <v/>
      </c>
      <c r="B208" t="n">
        <v>0.2307956104252401</v>
      </c>
    </row>
    <row r="209">
      <c r="A209">
        <f>HYPERLINK("https://stackoverflow.com/q/53750539", "53750539")</f>
        <v/>
      </c>
      <c r="B209" t="n">
        <v>0.2324824824824824</v>
      </c>
    </row>
    <row r="210">
      <c r="A210">
        <f>HYPERLINK("https://stackoverflow.com/q/53884595", "53884595")</f>
        <v/>
      </c>
      <c r="B210" t="n">
        <v>0.19140625</v>
      </c>
    </row>
    <row r="211">
      <c r="A211">
        <f>HYPERLINK("https://stackoverflow.com/q/54011731", "54011731")</f>
        <v/>
      </c>
      <c r="B211" t="n">
        <v>0.1471902937420179</v>
      </c>
    </row>
    <row r="212">
      <c r="A212">
        <f>HYPERLINK("https://stackoverflow.com/q/54011765", "54011765")</f>
        <v/>
      </c>
      <c r="B212" t="n">
        <v>0.2204218106995885</v>
      </c>
    </row>
    <row r="213">
      <c r="A213">
        <f>HYPERLINK("https://stackoverflow.com/q/54105367", "54105367")</f>
        <v/>
      </c>
      <c r="B213" t="n">
        <v>0.2236540664375716</v>
      </c>
    </row>
    <row r="214">
      <c r="A214">
        <f>HYPERLINK("https://stackoverflow.com/q/54241538", "54241538")</f>
        <v/>
      </c>
      <c r="B214" t="n">
        <v>0.3222624798711756</v>
      </c>
    </row>
    <row r="215">
      <c r="A215">
        <f>HYPERLINK("https://stackoverflow.com/q/54270158", "54270158")</f>
        <v/>
      </c>
      <c r="B215" t="n">
        <v>0.1713888888888889</v>
      </c>
    </row>
    <row r="216">
      <c r="A216">
        <f>HYPERLINK("https://stackoverflow.com/q/54291354", "54291354")</f>
        <v/>
      </c>
      <c r="B216" t="n">
        <v>0.2844530577088716</v>
      </c>
    </row>
    <row r="217">
      <c r="A217">
        <f>HYPERLINK("https://stackoverflow.com/q/54352320", "54352320")</f>
        <v/>
      </c>
      <c r="B217" t="n">
        <v>0.2005494505494506</v>
      </c>
    </row>
    <row r="218">
      <c r="A218">
        <f>HYPERLINK("https://stackoverflow.com/q/54365658", "54365658")</f>
        <v/>
      </c>
      <c r="B218" t="n">
        <v>0.2079248366013072</v>
      </c>
    </row>
    <row r="219">
      <c r="A219">
        <f>HYPERLINK("https://stackoverflow.com/q/54403490", "54403490")</f>
        <v/>
      </c>
      <c r="B219" t="n">
        <v>0.3029100529100529</v>
      </c>
    </row>
    <row r="220">
      <c r="A220">
        <f>HYPERLINK("https://stackoverflow.com/q/54446465", "54446465")</f>
        <v/>
      </c>
      <c r="B220" t="n">
        <v>0.305787037037037</v>
      </c>
    </row>
    <row r="221">
      <c r="A221">
        <f>HYPERLINK("https://stackoverflow.com/q/54548490", "54548490")</f>
        <v/>
      </c>
      <c r="B221" t="n">
        <v>0.193452380952381</v>
      </c>
    </row>
    <row r="222">
      <c r="A222">
        <f>HYPERLINK("https://stackoverflow.com/q/54678756", "54678756")</f>
        <v/>
      </c>
      <c r="B222" t="n">
        <v>0.2044573643410853</v>
      </c>
    </row>
    <row r="223">
      <c r="A223">
        <f>HYPERLINK("https://stackoverflow.com/q/54688078", "54688078")</f>
        <v/>
      </c>
      <c r="B223" t="n">
        <v>0.1626984126984127</v>
      </c>
    </row>
    <row r="224">
      <c r="A224">
        <f>HYPERLINK("https://stackoverflow.com/q/54744615", "54744615")</f>
        <v/>
      </c>
      <c r="B224" t="n">
        <v>0.2119175627240143</v>
      </c>
    </row>
    <row r="225">
      <c r="A225">
        <f>HYPERLINK("https://stackoverflow.com/q/54902191", "54902191")</f>
        <v/>
      </c>
      <c r="B225" t="n">
        <v>0.253052503052503</v>
      </c>
    </row>
    <row r="226">
      <c r="A226">
        <f>HYPERLINK("https://stackoverflow.com/q/54967399", "54967399")</f>
        <v/>
      </c>
      <c r="B226" t="n">
        <v>0.2126865671641791</v>
      </c>
    </row>
    <row r="227">
      <c r="A227">
        <f>HYPERLINK("https://stackoverflow.com/q/55010153", "55010153")</f>
        <v/>
      </c>
      <c r="B227" t="n">
        <v>0.4061791383219955</v>
      </c>
    </row>
    <row r="228">
      <c r="A228">
        <f>HYPERLINK("https://stackoverflow.com/q/55048122", "55048122")</f>
        <v/>
      </c>
      <c r="B228" t="n">
        <v>0.1948784722222222</v>
      </c>
    </row>
    <row r="229">
      <c r="A229">
        <f>HYPERLINK("https://stackoverflow.com/q/55090674", "55090674")</f>
        <v/>
      </c>
      <c r="B229" t="n">
        <v>0.219601677148847</v>
      </c>
    </row>
    <row r="230">
      <c r="A230">
        <f>HYPERLINK("https://stackoverflow.com/q/55101284", "55101284")</f>
        <v/>
      </c>
      <c r="B230" t="n">
        <v>0.2775181723779855</v>
      </c>
    </row>
    <row r="231">
      <c r="A231">
        <f>HYPERLINK("https://stackoverflow.com/q/55168898", "55168898")</f>
        <v/>
      </c>
      <c r="B231" t="n">
        <v>0.1683604336043361</v>
      </c>
    </row>
    <row r="232">
      <c r="A232">
        <f>HYPERLINK("https://stackoverflow.com/q/55308559", "55308559")</f>
        <v/>
      </c>
      <c r="B232" t="n">
        <v>0.2439458689458689</v>
      </c>
    </row>
    <row r="233">
      <c r="A233">
        <f>HYPERLINK("https://stackoverflow.com/q/55505857", "55505857")</f>
        <v/>
      </c>
      <c r="B233" t="n">
        <v>0.2015951595159516</v>
      </c>
    </row>
    <row r="234">
      <c r="A234">
        <f>HYPERLINK("https://stackoverflow.com/q/55511963", "55511963")</f>
        <v/>
      </c>
      <c r="B234" t="n">
        <v>0.2128267973856209</v>
      </c>
    </row>
    <row r="235">
      <c r="A235">
        <f>HYPERLINK("https://stackoverflow.com/q/55614851", "55614851")</f>
        <v/>
      </c>
      <c r="B235" t="n">
        <v>0.4440214326001128</v>
      </c>
    </row>
    <row r="236">
      <c r="A236">
        <f>HYPERLINK("https://stackoverflow.com/q/55803032", "55803032")</f>
        <v/>
      </c>
      <c r="B236" t="n">
        <v>0.184156378600823</v>
      </c>
    </row>
    <row r="237">
      <c r="A237">
        <f>HYPERLINK("https://stackoverflow.com/q/55832224", "55832224")</f>
        <v/>
      </c>
      <c r="B237" t="n">
        <v>0.1639660493827161</v>
      </c>
    </row>
    <row r="238">
      <c r="A238">
        <f>HYPERLINK("https://stackoverflow.com/q/55835107", "55835107")</f>
        <v/>
      </c>
      <c r="B238" t="n">
        <v>0.2132237871674491</v>
      </c>
    </row>
    <row r="239">
      <c r="A239">
        <f>HYPERLINK("https://stackoverflow.com/q/55905651", "55905651")</f>
        <v/>
      </c>
      <c r="B239" t="n">
        <v>0.1899154589371981</v>
      </c>
    </row>
    <row r="240">
      <c r="A240">
        <f>HYPERLINK("https://stackoverflow.com/q/56116677", "56116677")</f>
        <v/>
      </c>
      <c r="B240" t="n">
        <v>0.1525641025641026</v>
      </c>
    </row>
    <row r="241">
      <c r="A241">
        <f>HYPERLINK("https://stackoverflow.com/q/56229332", "56229332")</f>
        <v/>
      </c>
      <c r="B241" t="n">
        <v>0.3082729468599034</v>
      </c>
    </row>
    <row r="242">
      <c r="A242">
        <f>HYPERLINK("https://stackoverflow.com/q/56235510", "56235510")</f>
        <v/>
      </c>
      <c r="B242" t="n">
        <v>0.2113526570048309</v>
      </c>
    </row>
    <row r="243">
      <c r="A243">
        <f>HYPERLINK("https://stackoverflow.com/q/56276882", "56276882")</f>
        <v/>
      </c>
      <c r="B243" t="n">
        <v>0.1620956399437412</v>
      </c>
    </row>
    <row r="244">
      <c r="A244">
        <f>HYPERLINK("https://stackoverflow.com/q/56366496", "56366496")</f>
        <v/>
      </c>
      <c r="B244" t="n">
        <v>0.2157859078590786</v>
      </c>
    </row>
    <row r="245">
      <c r="A245">
        <f>HYPERLINK("https://stackoverflow.com/q/56380897", "56380897")</f>
        <v/>
      </c>
      <c r="B245" t="n">
        <v>0.2387640449438202</v>
      </c>
    </row>
    <row r="246">
      <c r="A246">
        <f>HYPERLINK("https://stackoverflow.com/q/56446803", "56446803")</f>
        <v/>
      </c>
      <c r="B246" t="n">
        <v>0.2183544303797468</v>
      </c>
    </row>
    <row r="247">
      <c r="A247">
        <f>HYPERLINK("https://stackoverflow.com/q/56537526", "56537526")</f>
        <v/>
      </c>
      <c r="B247" t="n">
        <v>0.1792929292929293</v>
      </c>
    </row>
    <row r="248">
      <c r="A248">
        <f>HYPERLINK("https://stackoverflow.com/q/56596515", "56596515")</f>
        <v/>
      </c>
      <c r="B248" t="n">
        <v>0.3385885885885886</v>
      </c>
    </row>
    <row r="249">
      <c r="A249">
        <f>HYPERLINK("https://stackoverflow.com/q/56603585", "56603585")</f>
        <v/>
      </c>
      <c r="B249" t="n">
        <v>0.2072158365261814</v>
      </c>
    </row>
    <row r="250">
      <c r="A250">
        <f>HYPERLINK("https://stackoverflow.com/q/56612308", "56612308")</f>
        <v/>
      </c>
      <c r="B250" t="n">
        <v>0.2255970924195223</v>
      </c>
    </row>
    <row r="251">
      <c r="A251">
        <f>HYPERLINK("https://stackoverflow.com/q/56625748", "56625748")</f>
        <v/>
      </c>
      <c r="B251" t="n">
        <v>0.204661558109834</v>
      </c>
    </row>
    <row r="252">
      <c r="A252">
        <f>HYPERLINK("https://stackoverflow.com/q/56635352", "56635352")</f>
        <v/>
      </c>
      <c r="B252" t="n">
        <v>0.2326839826839827</v>
      </c>
    </row>
    <row r="253">
      <c r="A253">
        <f>HYPERLINK("https://stackoverflow.com/q/56637616", "56637616")</f>
        <v/>
      </c>
      <c r="B253" t="n">
        <v>0.2142489711934156</v>
      </c>
    </row>
    <row r="254">
      <c r="A254">
        <f>HYPERLINK("https://stackoverflow.com/q/56659832", "56659832")</f>
        <v/>
      </c>
      <c r="B254" t="n">
        <v>0.3961704422869472</v>
      </c>
    </row>
    <row r="255">
      <c r="A255">
        <f>HYPERLINK("https://stackoverflow.com/q/56661461", "56661461")</f>
        <v/>
      </c>
      <c r="B255" t="n">
        <v>0.1547067901234568</v>
      </c>
    </row>
    <row r="256">
      <c r="A256">
        <f>HYPERLINK("https://stackoverflow.com/q/56674480", "56674480")</f>
        <v/>
      </c>
      <c r="B256" t="n">
        <v>0.3042929292929293</v>
      </c>
    </row>
    <row r="257">
      <c r="A257">
        <f>HYPERLINK("https://stackoverflow.com/q/56774454", "56774454")</f>
        <v/>
      </c>
      <c r="B257" t="n">
        <v>0.2168109668109668</v>
      </c>
    </row>
    <row r="258">
      <c r="A258">
        <f>HYPERLINK("https://stackoverflow.com/q/56789911", "56789911")</f>
        <v/>
      </c>
      <c r="B258" t="n">
        <v>0.1562181447502548</v>
      </c>
    </row>
    <row r="259">
      <c r="A259">
        <f>HYPERLINK("https://stackoverflow.com/q/56875888", "56875888")</f>
        <v/>
      </c>
      <c r="B259" t="n">
        <v>0.1626984126984127</v>
      </c>
    </row>
    <row r="260">
      <c r="A260">
        <f>HYPERLINK("https://stackoverflow.com/q/56941817", "56941817")</f>
        <v/>
      </c>
      <c r="B260" t="n">
        <v>0.354108309990663</v>
      </c>
    </row>
    <row r="261">
      <c r="A261">
        <f>HYPERLINK("https://stackoverflow.com/q/56958594", "56958594")</f>
        <v/>
      </c>
      <c r="B261" t="n">
        <v>0.1687574671445639</v>
      </c>
    </row>
    <row r="262">
      <c r="A262">
        <f>HYPERLINK("https://stackoverflow.com/q/56962875", "56962875")</f>
        <v/>
      </c>
      <c r="B262" t="n">
        <v>0.4517777777777778</v>
      </c>
    </row>
    <row r="263">
      <c r="A263">
        <f>HYPERLINK("https://stackoverflow.com/q/56990210", "56990210")</f>
        <v/>
      </c>
      <c r="B263" t="n">
        <v>0.1846590909090909</v>
      </c>
    </row>
    <row r="264">
      <c r="A264">
        <f>HYPERLINK("https://stackoverflow.com/q/57072506", "57072506")</f>
        <v/>
      </c>
      <c r="B264" t="n">
        <v>0.1695736434108527</v>
      </c>
    </row>
    <row r="265">
      <c r="A265">
        <f>HYPERLINK("https://stackoverflow.com/q/57098814", "57098814")</f>
        <v/>
      </c>
      <c r="B265" t="n">
        <v>0.2987726098191215</v>
      </c>
    </row>
    <row r="266">
      <c r="A266">
        <f>HYPERLINK("https://stackoverflow.com/q/57197790", "57197790")</f>
        <v/>
      </c>
      <c r="B266" t="n">
        <v>0.2835029686174724</v>
      </c>
    </row>
    <row r="267">
      <c r="A267">
        <f>HYPERLINK("https://stackoverflow.com/q/57207120", "57207120")</f>
        <v/>
      </c>
      <c r="B267" t="n">
        <v>0.1944444444444445</v>
      </c>
    </row>
    <row r="268">
      <c r="A268">
        <f>HYPERLINK("https://stackoverflow.com/q/57262448", "57262448")</f>
        <v/>
      </c>
      <c r="B268" t="n">
        <v>0.2225925925925926</v>
      </c>
    </row>
    <row r="269">
      <c r="A269">
        <f>HYPERLINK("https://stackoverflow.com/q/57293526", "57293526")</f>
        <v/>
      </c>
      <c r="B269" t="n">
        <v>0.1872937293729373</v>
      </c>
    </row>
    <row r="270">
      <c r="A270">
        <f>HYPERLINK("https://stackoverflow.com/q/57293755", "57293755")</f>
        <v/>
      </c>
      <c r="B270" t="n">
        <v>0.2210960960960961</v>
      </c>
    </row>
    <row r="271">
      <c r="A271">
        <f>HYPERLINK("https://stackoverflow.com/q/57403551", "57403551")</f>
        <v/>
      </c>
      <c r="B271" t="n">
        <v>0.2311218985976267</v>
      </c>
    </row>
    <row r="272">
      <c r="A272">
        <f>HYPERLINK("https://stackoverflow.com/q/57417867", "57417867")</f>
        <v/>
      </c>
      <c r="B272" t="n">
        <v>0.2250631313131314</v>
      </c>
    </row>
    <row r="273">
      <c r="A273">
        <f>HYPERLINK("https://stackoverflow.com/q/57419147", "57419147")</f>
        <v/>
      </c>
      <c r="B273" t="n">
        <v>0.2127285513361463</v>
      </c>
    </row>
    <row r="274">
      <c r="A274">
        <f>HYPERLINK("https://stackoverflow.com/q/57425460", "57425460")</f>
        <v/>
      </c>
      <c r="B274" t="n">
        <v>0.2443078324225865</v>
      </c>
    </row>
    <row r="275">
      <c r="A275">
        <f>HYPERLINK("https://stackoverflow.com/q/57461595", "57461595")</f>
        <v/>
      </c>
      <c r="B275" t="n">
        <v>0.1981336805555556</v>
      </c>
    </row>
    <row r="276">
      <c r="A276">
        <f>HYPERLINK("https://stackoverflow.com/q/57599366", "57599366")</f>
        <v/>
      </c>
      <c r="B276" t="n">
        <v>0.2166666666666667</v>
      </c>
    </row>
    <row r="277">
      <c r="A277">
        <f>HYPERLINK("https://stackoverflow.com/q/57599780", "57599780")</f>
        <v/>
      </c>
      <c r="B277" t="n">
        <v>0.2302043422733078</v>
      </c>
    </row>
    <row r="278">
      <c r="A278">
        <f>HYPERLINK("https://stackoverflow.com/q/57713713", "57713713")</f>
        <v/>
      </c>
      <c r="B278" t="n">
        <v>0.2147058823529412</v>
      </c>
    </row>
    <row r="279">
      <c r="A279">
        <f>HYPERLINK("https://stackoverflow.com/q/57714229", "57714229")</f>
        <v/>
      </c>
      <c r="B279" t="n">
        <v>0.1944444444444444</v>
      </c>
    </row>
    <row r="280">
      <c r="A280">
        <f>HYPERLINK("https://stackoverflow.com/q/57731105", "57731105")</f>
        <v/>
      </c>
      <c r="B280" t="n">
        <v>0.2200126262626263</v>
      </c>
    </row>
    <row r="281">
      <c r="A281">
        <f>HYPERLINK("https://stackoverflow.com/q/57750105", "57750105")</f>
        <v/>
      </c>
      <c r="B281" t="n">
        <v>0.2373015873015872</v>
      </c>
    </row>
    <row r="282">
      <c r="A282">
        <f>HYPERLINK("https://stackoverflow.com/q/57754071", "57754071")</f>
        <v/>
      </c>
      <c r="B282" t="n">
        <v>0.242739898989899</v>
      </c>
    </row>
    <row r="283">
      <c r="A283">
        <f>HYPERLINK("https://stackoverflow.com/q/57775673", "57775673")</f>
        <v/>
      </c>
      <c r="B283" t="n">
        <v>0.1850490196078431</v>
      </c>
    </row>
    <row r="284">
      <c r="A284">
        <f>HYPERLINK("https://stackoverflow.com/q/57787836", "57787836")</f>
        <v/>
      </c>
      <c r="B284" t="n">
        <v>0.3568713450292398</v>
      </c>
    </row>
    <row r="285">
      <c r="A285">
        <f>HYPERLINK("https://stackoverflow.com/q/57794437", "57794437")</f>
        <v/>
      </c>
      <c r="B285" t="n">
        <v>0.2658179012345679</v>
      </c>
    </row>
    <row r="286">
      <c r="A286">
        <f>HYPERLINK("https://stackoverflow.com/q/57810467", "57810467")</f>
        <v/>
      </c>
      <c r="B286" t="n">
        <v>0.2240990990990991</v>
      </c>
    </row>
    <row r="287">
      <c r="A287">
        <f>HYPERLINK("https://stackoverflow.com/q/57811097", "57811097")</f>
        <v/>
      </c>
      <c r="B287" t="n">
        <v>0.2200617283950617</v>
      </c>
    </row>
    <row r="288">
      <c r="A288">
        <f>HYPERLINK("https://stackoverflow.com/q/57828966", "57828966")</f>
        <v/>
      </c>
      <c r="B288" t="n">
        <v>0.2285628019323672</v>
      </c>
    </row>
    <row r="289">
      <c r="A289">
        <f>HYPERLINK("https://stackoverflow.com/q/57849964", "57849964")</f>
        <v/>
      </c>
      <c r="B289" t="n">
        <v>0.2313762626262626</v>
      </c>
    </row>
    <row r="290">
      <c r="A290">
        <f>HYPERLINK("https://stackoverflow.com/q/57916211", "57916211")</f>
        <v/>
      </c>
      <c r="B290" t="n">
        <v>0.1662520729684909</v>
      </c>
    </row>
    <row r="291">
      <c r="A291">
        <f>HYPERLINK("https://stackoverflow.com/q/58004108", "58004108")</f>
        <v/>
      </c>
      <c r="B291" t="n">
        <v>0.2749687890137328</v>
      </c>
    </row>
    <row r="292">
      <c r="A292">
        <f>HYPERLINK("https://stackoverflow.com/q/58074597", "58074597")</f>
        <v/>
      </c>
      <c r="B292" t="n">
        <v>0.2212059620596206</v>
      </c>
    </row>
    <row r="293">
      <c r="A293">
        <f>HYPERLINK("https://stackoverflow.com/q/58081210", "58081210")</f>
        <v/>
      </c>
      <c r="B293" t="n">
        <v>0.2301980198019802</v>
      </c>
    </row>
    <row r="294">
      <c r="A294">
        <f>HYPERLINK("https://stackoverflow.com/q/58082775", "58082775")</f>
        <v/>
      </c>
      <c r="B294" t="n">
        <v>0.2321859903381643</v>
      </c>
    </row>
    <row r="295">
      <c r="A295">
        <f>HYPERLINK("https://stackoverflow.com/q/58134573", "58134573")</f>
        <v/>
      </c>
      <c r="B295" t="n">
        <v>0.2433970856102004</v>
      </c>
    </row>
    <row r="296">
      <c r="A296">
        <f>HYPERLINK("https://stackoverflow.com/q/58143390", "58143390")</f>
        <v/>
      </c>
      <c r="B296" t="n">
        <v>0.176373954599761</v>
      </c>
    </row>
    <row r="297">
      <c r="A297">
        <f>HYPERLINK("https://stackoverflow.com/q/58182689", "58182689")</f>
        <v/>
      </c>
      <c r="B297" t="n">
        <v>0.1823286052009457</v>
      </c>
    </row>
    <row r="298">
      <c r="A298">
        <f>HYPERLINK("https://stackoverflow.com/q/58222198", "58222198")</f>
        <v/>
      </c>
      <c r="B298" t="n">
        <v>0.296195652173913</v>
      </c>
    </row>
    <row r="299">
      <c r="A299">
        <f>HYPERLINK("https://stackoverflow.com/q/58232113", "58232113")</f>
        <v/>
      </c>
      <c r="B299" t="n">
        <v>0.3045138888888889</v>
      </c>
    </row>
    <row r="300">
      <c r="A300">
        <f>HYPERLINK("https://stackoverflow.com/q/58294034", "58294034")</f>
        <v/>
      </c>
      <c r="B300" t="n">
        <v>0.1861979166666667</v>
      </c>
    </row>
    <row r="301">
      <c r="A301">
        <f>HYPERLINK("https://stackoverflow.com/q/58296033", "58296033")</f>
        <v/>
      </c>
      <c r="B301" t="n">
        <v>0.2436111111111111</v>
      </c>
    </row>
    <row r="302">
      <c r="A302">
        <f>HYPERLINK("https://stackoverflow.com/q/58340827", "58340827")</f>
        <v/>
      </c>
      <c r="B302" t="n">
        <v>0.2053990610328638</v>
      </c>
    </row>
    <row r="303">
      <c r="A303">
        <f>HYPERLINK("https://stackoverflow.com/q/58362057", "58362057")</f>
        <v/>
      </c>
      <c r="B303" t="n">
        <v>0.1939153439153439</v>
      </c>
    </row>
    <row r="304">
      <c r="A304">
        <f>HYPERLINK("https://stackoverflow.com/q/58384749", "58384749")</f>
        <v/>
      </c>
      <c r="B304" t="n">
        <v>0.2937631027253669</v>
      </c>
    </row>
    <row r="305">
      <c r="A305">
        <f>HYPERLINK("https://stackoverflow.com/q/58416726", "58416726")</f>
        <v/>
      </c>
      <c r="B305" t="n">
        <v>0.2324074074074074</v>
      </c>
    </row>
    <row r="306">
      <c r="A306">
        <f>HYPERLINK("https://stackoverflow.com/q/58422656", "58422656")</f>
        <v/>
      </c>
      <c r="B306" t="n">
        <v>0.2844551282051282</v>
      </c>
    </row>
    <row r="307">
      <c r="A307">
        <f>HYPERLINK("https://stackoverflow.com/q/58438270", "58438270")</f>
        <v/>
      </c>
      <c r="B307" t="n">
        <v>0.1822916666666667</v>
      </c>
    </row>
    <row r="308">
      <c r="A308">
        <f>HYPERLINK("https://stackoverflow.com/q/58457054", "58457054")</f>
        <v/>
      </c>
      <c r="B308" t="n">
        <v>0.1594827586206897</v>
      </c>
    </row>
    <row r="309">
      <c r="A309">
        <f>HYPERLINK("https://stackoverflow.com/q/58488958", "58488958")</f>
        <v/>
      </c>
      <c r="B309" t="n">
        <v>0.189766081871345</v>
      </c>
    </row>
    <row r="310">
      <c r="A310">
        <f>HYPERLINK("https://stackoverflow.com/q/58511704", "58511704")</f>
        <v/>
      </c>
      <c r="B310" t="n">
        <v>0.1845991561181435</v>
      </c>
    </row>
    <row r="311">
      <c r="A311">
        <f>HYPERLINK("https://stackoverflow.com/q/58513216", "58513216")</f>
        <v/>
      </c>
      <c r="B311" t="n">
        <v>0.1626984126984127</v>
      </c>
    </row>
    <row r="312">
      <c r="A312">
        <f>HYPERLINK("https://stackoverflow.com/q/58530732", "58530732")</f>
        <v/>
      </c>
      <c r="B312" t="n">
        <v>0.2063152896486229</v>
      </c>
    </row>
    <row r="313">
      <c r="A313">
        <f>HYPERLINK("https://stackoverflow.com/q/58538753", "58538753")</f>
        <v/>
      </c>
      <c r="B313" t="n">
        <v>0.1727330779054917</v>
      </c>
    </row>
    <row r="314">
      <c r="A314">
        <f>HYPERLINK("https://stackoverflow.com/q/58573319", "58573319")</f>
        <v/>
      </c>
      <c r="B314" t="n">
        <v>0.2365497076023392</v>
      </c>
    </row>
    <row r="315">
      <c r="A315">
        <f>HYPERLINK("https://stackoverflow.com/q/58602509", "58602509")</f>
        <v/>
      </c>
      <c r="B315" t="n">
        <v>0.1991392801251956</v>
      </c>
    </row>
    <row r="316">
      <c r="A316">
        <f>HYPERLINK("https://stackoverflow.com/q/58632538", "58632538")</f>
        <v/>
      </c>
      <c r="B316" t="n">
        <v>0.2713675213675213</v>
      </c>
    </row>
    <row r="317">
      <c r="A317">
        <f>HYPERLINK("https://stackoverflow.com/q/58698121", "58698121")</f>
        <v/>
      </c>
      <c r="B317" t="n">
        <v>0.1914575866188769</v>
      </c>
    </row>
    <row r="318">
      <c r="A318">
        <f>HYPERLINK("https://stackoverflow.com/q/58712399", "58712399")</f>
        <v/>
      </c>
      <c r="B318" t="n">
        <v>0.2418478260869565</v>
      </c>
    </row>
    <row r="319">
      <c r="A319">
        <f>HYPERLINK("https://stackoverflow.com/q/58798429", "58798429")</f>
        <v/>
      </c>
      <c r="B319" t="n">
        <v>0.3189890710382514</v>
      </c>
    </row>
    <row r="320">
      <c r="A320">
        <f>HYPERLINK("https://stackoverflow.com/q/58819021", "58819021")</f>
        <v/>
      </c>
      <c r="B320" t="n">
        <v>0.1800873907615481</v>
      </c>
    </row>
    <row r="321">
      <c r="A321">
        <f>HYPERLINK("https://stackoverflow.com/q/58824579", "58824579")</f>
        <v/>
      </c>
      <c r="B321" t="n">
        <v>0.2108918128654971</v>
      </c>
    </row>
    <row r="322">
      <c r="A322">
        <f>HYPERLINK("https://stackoverflow.com/q/58885480", "58885480")</f>
        <v/>
      </c>
      <c r="B322" t="n">
        <v>0.174963924963925</v>
      </c>
    </row>
    <row r="323">
      <c r="A323">
        <f>HYPERLINK("https://stackoverflow.com/q/58927482", "58927482")</f>
        <v/>
      </c>
      <c r="B323" t="n">
        <v>0.1994195688225539</v>
      </c>
    </row>
    <row r="324">
      <c r="A324">
        <f>HYPERLINK("https://stackoverflow.com/q/58937485", "58937485")</f>
        <v/>
      </c>
      <c r="B324" t="n">
        <v>0.224969474969475</v>
      </c>
    </row>
    <row r="325">
      <c r="A325">
        <f>HYPERLINK("https://stackoverflow.com/q/58973104", "58973104")</f>
        <v/>
      </c>
      <c r="B325" t="n">
        <v>0.1995530012771392</v>
      </c>
    </row>
    <row r="326">
      <c r="A326">
        <f>HYPERLINK("https://stackoverflow.com/q/59146323", "59146323")</f>
        <v/>
      </c>
      <c r="B326" t="n">
        <v>0.1608796296296296</v>
      </c>
    </row>
    <row r="327">
      <c r="A327">
        <f>HYPERLINK("https://stackoverflow.com/q/59150237", "59150237")</f>
        <v/>
      </c>
      <c r="B327" t="n">
        <v>0.179951690821256</v>
      </c>
    </row>
    <row r="328">
      <c r="A328">
        <f>HYPERLINK("https://stackoverflow.com/q/59158534", "59158534")</f>
        <v/>
      </c>
      <c r="B328" t="n">
        <v>0.1954828660436137</v>
      </c>
    </row>
    <row r="329">
      <c r="A329">
        <f>HYPERLINK("https://stackoverflow.com/q/59196780", "59196780")</f>
        <v/>
      </c>
      <c r="B329" t="n">
        <v>0.296225614927905</v>
      </c>
    </row>
    <row r="330">
      <c r="A330">
        <f>HYPERLINK("https://stackoverflow.com/q/59253188", "59253188")</f>
        <v/>
      </c>
      <c r="B330" t="n">
        <v>0.2216269841269841</v>
      </c>
    </row>
    <row r="331">
      <c r="A331">
        <f>HYPERLINK("https://stackoverflow.com/q/59282347", "59282347")</f>
        <v/>
      </c>
      <c r="B331" t="n">
        <v>0.1813492063492063</v>
      </c>
    </row>
    <row r="332">
      <c r="A332">
        <f>HYPERLINK("https://stackoverflow.com/q/59394560", "59394560")</f>
        <v/>
      </c>
      <c r="B332" t="n">
        <v>0.2505611672278339</v>
      </c>
    </row>
    <row r="333">
      <c r="A333">
        <f>HYPERLINK("https://stackoverflow.com/q/59404027", "59404027")</f>
        <v/>
      </c>
      <c r="B333" t="n">
        <v>0.2367571059431525</v>
      </c>
    </row>
    <row r="334">
      <c r="A334">
        <f>HYPERLINK("https://stackoverflow.com/q/59412488", "59412488")</f>
        <v/>
      </c>
      <c r="B334" t="n">
        <v>0.2040895061728395</v>
      </c>
    </row>
    <row r="335">
      <c r="A335">
        <f>HYPERLINK("https://stackoverflow.com/q/59420530", "59420530")</f>
        <v/>
      </c>
      <c r="B335" t="n">
        <v>0.1861979166666667</v>
      </c>
    </row>
    <row r="336">
      <c r="A336">
        <f>HYPERLINK("https://stackoverflow.com/q/59505728", "59505728")</f>
        <v/>
      </c>
      <c r="B336" t="n">
        <v>0.3106261022927689</v>
      </c>
    </row>
    <row r="337">
      <c r="A337">
        <f>HYPERLINK("https://stackoverflow.com/q/59557099", "59557099")</f>
        <v/>
      </c>
      <c r="B337" t="n">
        <v>0.1743641231593039</v>
      </c>
    </row>
    <row r="338">
      <c r="A338">
        <f>HYPERLINK("https://stackoverflow.com/q/59570336", "59570336")</f>
        <v/>
      </c>
      <c r="B338" t="n">
        <v>0.1500771604938272</v>
      </c>
    </row>
    <row r="339">
      <c r="A339">
        <f>HYPERLINK("https://stackoverflow.com/q/59652308", "59652308")</f>
        <v/>
      </c>
      <c r="B339" t="n">
        <v>0.3527091906721537</v>
      </c>
    </row>
    <row r="340">
      <c r="A340">
        <f>HYPERLINK("https://stackoverflow.com/q/59748089", "59748089")</f>
        <v/>
      </c>
      <c r="B340" t="n">
        <v>0.2003086419753086</v>
      </c>
    </row>
    <row r="341">
      <c r="A341">
        <f>HYPERLINK("https://stackoverflow.com/q/59847182", "59847182")</f>
        <v/>
      </c>
      <c r="B341" t="n">
        <v>0.3533229491173416</v>
      </c>
    </row>
    <row r="342">
      <c r="A342">
        <f>HYPERLINK("https://stackoverflow.com/q/59881776", "59881776")</f>
        <v/>
      </c>
      <c r="B342" t="n">
        <v>0.1941721132897604</v>
      </c>
    </row>
    <row r="343">
      <c r="A343">
        <f>HYPERLINK("https://stackoverflow.com/q/60005599", "60005599")</f>
        <v/>
      </c>
      <c r="B343" t="n">
        <v>0.258756038647343</v>
      </c>
    </row>
    <row r="344">
      <c r="A344">
        <f>HYPERLINK("https://stackoverflow.com/q/60017517", "60017517")</f>
        <v/>
      </c>
      <c r="B344" t="n">
        <v>0.2388888888888889</v>
      </c>
    </row>
    <row r="345">
      <c r="A345">
        <f>HYPERLINK("https://stackoverflow.com/q/60184002", "60184002")</f>
        <v/>
      </c>
      <c r="B345" t="n">
        <v>0.251670843776107</v>
      </c>
    </row>
    <row r="346">
      <c r="A346">
        <f>HYPERLINK("https://stackoverflow.com/q/60264611", "60264611")</f>
        <v/>
      </c>
      <c r="B346" t="n">
        <v>0.4202800361336947</v>
      </c>
    </row>
    <row r="347">
      <c r="A347">
        <f>HYPERLINK("https://stackoverflow.com/q/60284599", "60284599")</f>
        <v/>
      </c>
      <c r="B347" t="n">
        <v>0.2225378787878787</v>
      </c>
    </row>
    <row r="348">
      <c r="A348">
        <f>HYPERLINK("https://stackoverflow.com/q/60310744", "60310744")</f>
        <v/>
      </c>
      <c r="B348" t="n">
        <v>0.2102165725047081</v>
      </c>
    </row>
    <row r="349">
      <c r="A349">
        <f>HYPERLINK("https://stackoverflow.com/q/60429162", "60429162")</f>
        <v/>
      </c>
      <c r="B349" t="n">
        <v>0.1997716894977169</v>
      </c>
    </row>
    <row r="350">
      <c r="A350">
        <f>HYPERLINK("https://stackoverflow.com/q/60455349", "60455349")</f>
        <v/>
      </c>
      <c r="B350" t="n">
        <v>0.3027777777777778</v>
      </c>
    </row>
    <row r="351">
      <c r="A351">
        <f>HYPERLINK("https://stackoverflow.com/q/60567487", "60567487")</f>
        <v/>
      </c>
      <c r="B351" t="n">
        <v>0.2330409356725146</v>
      </c>
    </row>
    <row r="352">
      <c r="A352">
        <f>HYPERLINK("https://stackoverflow.com/q/60672693", "60672693")</f>
        <v/>
      </c>
      <c r="B352" t="n">
        <v>0.230225988700565</v>
      </c>
    </row>
    <row r="353">
      <c r="A353">
        <f>HYPERLINK("https://stackoverflow.com/q/60769225", "60769225")</f>
        <v/>
      </c>
      <c r="B353" t="n">
        <v>0.1971947194719472</v>
      </c>
    </row>
    <row r="354">
      <c r="A354">
        <f>HYPERLINK("https://stackoverflow.com/q/60811100", "60811100")</f>
        <v/>
      </c>
      <c r="B354" t="n">
        <v>0.2062962962962963</v>
      </c>
    </row>
    <row r="355">
      <c r="A355">
        <f>HYPERLINK("https://stackoverflow.com/q/60811345", "60811345")</f>
        <v/>
      </c>
      <c r="B355" t="n">
        <v>0.1919934640522876</v>
      </c>
    </row>
    <row r="356">
      <c r="A356">
        <f>HYPERLINK("https://stackoverflow.com/q/60825886", "60825886")</f>
        <v/>
      </c>
      <c r="B356" t="n">
        <v>0.2852564102564102</v>
      </c>
    </row>
    <row r="357">
      <c r="A357">
        <f>HYPERLINK("https://stackoverflow.com/q/60832887", "60832887")</f>
        <v/>
      </c>
      <c r="B357" t="n">
        <v>0.1832437275985663</v>
      </c>
    </row>
    <row r="358">
      <c r="A358">
        <f>HYPERLINK("https://stackoverflow.com/q/60849573", "60849573")</f>
        <v/>
      </c>
      <c r="B358" t="n">
        <v>0.2907407407407407</v>
      </c>
    </row>
    <row r="359">
      <c r="A359">
        <f>HYPERLINK("https://stackoverflow.com/q/60853912", "60853912")</f>
        <v/>
      </c>
      <c r="B359" t="n">
        <v>0.2822128851540616</v>
      </c>
    </row>
    <row r="360">
      <c r="A360">
        <f>HYPERLINK("https://stackoverflow.com/q/60881303", "60881303")</f>
        <v/>
      </c>
      <c r="B360" t="n">
        <v>0.1890681003584229</v>
      </c>
    </row>
    <row r="361">
      <c r="A361">
        <f>HYPERLINK("https://stackoverflow.com/q/60881924", "60881924")</f>
        <v/>
      </c>
      <c r="B361" t="n">
        <v>0.1550332383665717</v>
      </c>
    </row>
    <row r="362">
      <c r="A362">
        <f>HYPERLINK("https://stackoverflow.com/q/60986606", "60986606")</f>
        <v/>
      </c>
      <c r="B362" t="n">
        <v>0.1768790849673202</v>
      </c>
    </row>
    <row r="363">
      <c r="A363">
        <f>HYPERLINK("https://stackoverflow.com/q/61021550", "61021550")</f>
        <v/>
      </c>
      <c r="B363" t="n">
        <v>0.2171474358974359</v>
      </c>
    </row>
    <row r="364">
      <c r="A364">
        <f>HYPERLINK("https://stackoverflow.com/q/61112343", "61112343")</f>
        <v/>
      </c>
      <c r="B364" t="n">
        <v>0.2495169082125604</v>
      </c>
    </row>
    <row r="365">
      <c r="A365">
        <f>HYPERLINK("https://stackoverflow.com/q/61123415", "61123415")</f>
        <v/>
      </c>
      <c r="B365" t="n">
        <v>0.1987433862433862</v>
      </c>
    </row>
    <row r="366">
      <c r="A366">
        <f>HYPERLINK("https://stackoverflow.com/q/61186117", "61186117")</f>
        <v/>
      </c>
      <c r="B366" t="n">
        <v>0.3140522875816994</v>
      </c>
    </row>
    <row r="367">
      <c r="A367">
        <f>HYPERLINK("https://stackoverflow.com/q/61217110", "61217110")</f>
        <v/>
      </c>
      <c r="B367" t="n">
        <v>0.181781045751634</v>
      </c>
    </row>
    <row r="368">
      <c r="A368">
        <f>HYPERLINK("https://stackoverflow.com/q/61222090", "61222090")</f>
        <v/>
      </c>
      <c r="B368" t="n">
        <v>0.1786694101508916</v>
      </c>
    </row>
    <row r="369">
      <c r="A369">
        <f>HYPERLINK("https://stackoverflow.com/q/61284724", "61284724")</f>
        <v/>
      </c>
      <c r="B369" t="n">
        <v>0.2971976401179941</v>
      </c>
    </row>
    <row r="370">
      <c r="A370">
        <f>HYPERLINK("https://stackoverflow.com/q/61343277", "61343277")</f>
        <v/>
      </c>
      <c r="B370" t="n">
        <v>0.2638888888888889</v>
      </c>
    </row>
    <row r="371">
      <c r="A371">
        <f>HYPERLINK("https://stackoverflow.com/q/61459809", "61459809")</f>
        <v/>
      </c>
      <c r="B371" t="n">
        <v>0.1854938271604938</v>
      </c>
    </row>
    <row r="372">
      <c r="A372">
        <f>HYPERLINK("https://stackoverflow.com/q/61530340", "61530340")</f>
        <v/>
      </c>
      <c r="B372" t="n">
        <v>0.1825</v>
      </c>
    </row>
    <row r="373">
      <c r="A373">
        <f>HYPERLINK("https://stackoverflow.com/q/61552568", "61552568")</f>
        <v/>
      </c>
      <c r="B373" t="n">
        <v>0.189117199391172</v>
      </c>
    </row>
    <row r="374">
      <c r="A374">
        <f>HYPERLINK("https://stackoverflow.com/q/61642560", "61642560")</f>
        <v/>
      </c>
      <c r="B374" t="n">
        <v>0.165650406504065</v>
      </c>
    </row>
    <row r="375">
      <c r="A375">
        <f>HYPERLINK("https://stackoverflow.com/q/61664951", "61664951")</f>
        <v/>
      </c>
      <c r="B375" t="n">
        <v>0.241636798088411</v>
      </c>
    </row>
    <row r="376">
      <c r="A376">
        <f>HYPERLINK("https://stackoverflow.com/q/61687572", "61687572")</f>
        <v/>
      </c>
      <c r="B376" t="n">
        <v>0.2687728937728938</v>
      </c>
    </row>
    <row r="377">
      <c r="A377">
        <f>HYPERLINK("https://stackoverflow.com/q/61776817", "61776817")</f>
        <v/>
      </c>
      <c r="B377" t="n">
        <v>0.1899092970521542</v>
      </c>
    </row>
    <row r="378">
      <c r="A378">
        <f>HYPERLINK("https://stackoverflow.com/q/61778472", "61778472")</f>
        <v/>
      </c>
      <c r="B378" t="n">
        <v>0.32997557997558</v>
      </c>
    </row>
    <row r="379">
      <c r="A379">
        <f>HYPERLINK("https://stackoverflow.com/q/61820944", "61820944")</f>
        <v/>
      </c>
      <c r="B379" t="n">
        <v>0.2183995922528033</v>
      </c>
    </row>
    <row r="380">
      <c r="A380">
        <f>HYPERLINK("https://stackoverflow.com/q/61840842", "61840842")</f>
        <v/>
      </c>
      <c r="B380" t="n">
        <v>0.25</v>
      </c>
    </row>
    <row r="381">
      <c r="A381">
        <f>HYPERLINK("https://stackoverflow.com/q/61903819", "61903819")</f>
        <v/>
      </c>
      <c r="B381" t="n">
        <v>0.2400584795321637</v>
      </c>
    </row>
    <row r="382">
      <c r="A382">
        <f>HYPERLINK("https://stackoverflow.com/q/61904800", "61904800")</f>
        <v/>
      </c>
      <c r="B382" t="n">
        <v>0.1855281207133059</v>
      </c>
    </row>
    <row r="383">
      <c r="A383">
        <f>HYPERLINK("https://stackoverflow.com/q/61915796", "61915796")</f>
        <v/>
      </c>
      <c r="B383" t="n">
        <v>0.2386363636363636</v>
      </c>
    </row>
    <row r="384">
      <c r="A384">
        <f>HYPERLINK("https://stackoverflow.com/q/62037429", "62037429")</f>
        <v/>
      </c>
      <c r="B384" t="n">
        <v>0.1855877616747182</v>
      </c>
    </row>
    <row r="385">
      <c r="A385">
        <f>HYPERLINK("https://stackoverflow.com/q/62066602", "62066602")</f>
        <v/>
      </c>
      <c r="B385" t="n">
        <v>0.2547043010752688</v>
      </c>
    </row>
    <row r="386">
      <c r="A386">
        <f>HYPERLINK("https://stackoverflow.com/q/62074209", "62074209")</f>
        <v/>
      </c>
      <c r="B386" t="n">
        <v>0.2278951486697965</v>
      </c>
    </row>
    <row r="387">
      <c r="A387">
        <f>HYPERLINK("https://stackoverflow.com/q/62078382", "62078382")</f>
        <v/>
      </c>
      <c r="B387" t="n">
        <v>0.3244047619047619</v>
      </c>
    </row>
    <row r="388">
      <c r="A388">
        <f>HYPERLINK("https://stackoverflow.com/q/62101239", "62101239")</f>
        <v/>
      </c>
      <c r="B388" t="n">
        <v>0.236400462962963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