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HYPERLINK("https://stackoverflow.com/q/8657698", "8657698")</f>
        <v/>
      </c>
      <c r="B2" t="n">
        <v>0.1918859649122807</v>
      </c>
    </row>
    <row r="3">
      <c r="A3">
        <f>HYPERLINK("https://stackoverflow.com/q/9139207", "9139207")</f>
        <v/>
      </c>
      <c r="B3" t="n">
        <v>0.1653225806451613</v>
      </c>
    </row>
    <row r="4">
      <c r="A4">
        <f>HYPERLINK("https://stackoverflow.com/q/10919857", "10919857")</f>
        <v/>
      </c>
      <c r="B4" t="n">
        <v>0.1972573839662447</v>
      </c>
    </row>
    <row r="5">
      <c r="A5">
        <f>HYPERLINK("https://stackoverflow.com/q/10930561", "10930561")</f>
        <v/>
      </c>
      <c r="B5" t="n">
        <v>0.213924963924964</v>
      </c>
    </row>
    <row r="6">
      <c r="A6">
        <f>HYPERLINK("https://stackoverflow.com/q/11171081", "11171081")</f>
        <v/>
      </c>
      <c r="B6" t="n">
        <v>0.2297979797979798</v>
      </c>
    </row>
    <row r="7">
      <c r="A7">
        <f>HYPERLINK("https://stackoverflow.com/q/11446885", "11446885")</f>
        <v/>
      </c>
      <c r="B7" t="n">
        <v>0.1641737891737892</v>
      </c>
    </row>
    <row r="8">
      <c r="A8">
        <f>HYPERLINK("https://stackoverflow.com/q/12004748", "12004748")</f>
        <v/>
      </c>
      <c r="B8" t="n">
        <v>0.2746067985794013</v>
      </c>
    </row>
    <row r="9">
      <c r="A9">
        <f>HYPERLINK("https://stackoverflow.com/q/12382382", "12382382")</f>
        <v/>
      </c>
      <c r="B9" t="n">
        <v>0.1890681003584229</v>
      </c>
    </row>
    <row r="10">
      <c r="A10">
        <f>HYPERLINK("https://stackoverflow.com/q/13834716", "13834716")</f>
        <v/>
      </c>
      <c r="B10" t="n">
        <v>0.3657965194109772</v>
      </c>
    </row>
    <row r="11">
      <c r="A11">
        <f>HYPERLINK("https://stackoverflow.com/q/14634758", "14634758")</f>
        <v/>
      </c>
      <c r="B11" t="n">
        <v>0.1856060606060606</v>
      </c>
    </row>
    <row r="12">
      <c r="A12">
        <f>HYPERLINK("https://stackoverflow.com/q/16001298", "16001298")</f>
        <v/>
      </c>
      <c r="B12" t="n">
        <v>0.3670848267622461</v>
      </c>
    </row>
    <row r="13">
      <c r="A13">
        <f>HYPERLINK("https://stackoverflow.com/q/16819801", "16819801")</f>
        <v/>
      </c>
      <c r="B13" t="n">
        <v>0.3071338383838383</v>
      </c>
    </row>
    <row r="14">
      <c r="A14">
        <f>HYPERLINK("https://stackoverflow.com/q/18234790", "18234790")</f>
        <v/>
      </c>
      <c r="B14" t="n">
        <v>0.5679271708683473</v>
      </c>
    </row>
    <row r="15">
      <c r="A15">
        <f>HYPERLINK("https://stackoverflow.com/q/18270581", "18270581")</f>
        <v/>
      </c>
      <c r="B15" t="n">
        <v>0.1687091503267974</v>
      </c>
    </row>
    <row r="16">
      <c r="A16">
        <f>HYPERLINK("https://stackoverflow.com/q/18335697", "18335697")</f>
        <v/>
      </c>
      <c r="B16" t="n">
        <v>0.3072139303482587</v>
      </c>
    </row>
    <row r="17">
      <c r="A17">
        <f>HYPERLINK("https://stackoverflow.com/q/18368258", "18368258")</f>
        <v/>
      </c>
      <c r="B17" t="n">
        <v>0.1700450450450451</v>
      </c>
    </row>
    <row r="18">
      <c r="A18">
        <f>HYPERLINK("https://stackoverflow.com/q/18730532", "18730532")</f>
        <v/>
      </c>
      <c r="B18" t="n">
        <v>0.2049457994579946</v>
      </c>
    </row>
    <row r="19">
      <c r="A19">
        <f>HYPERLINK("https://stackoverflow.com/q/20183529", "20183529")</f>
        <v/>
      </c>
      <c r="B19" t="n">
        <v>0.2667483660130719</v>
      </c>
    </row>
    <row r="20">
      <c r="A20">
        <f>HYPERLINK("https://stackoverflow.com/q/20628669", "20628669")</f>
        <v/>
      </c>
      <c r="B20" t="n">
        <v>0.2102623456790123</v>
      </c>
    </row>
    <row r="21">
      <c r="A21">
        <f>HYPERLINK("https://stackoverflow.com/q/21178560", "21178560")</f>
        <v/>
      </c>
      <c r="B21" t="n">
        <v>0.2406462585034014</v>
      </c>
    </row>
    <row r="22">
      <c r="A22">
        <f>HYPERLINK("https://stackoverflow.com/q/21333391", "21333391")</f>
        <v/>
      </c>
      <c r="B22" t="n">
        <v>0.3379043600562588</v>
      </c>
    </row>
    <row r="23">
      <c r="A23">
        <f>HYPERLINK("https://stackoverflow.com/q/21896490", "21896490")</f>
        <v/>
      </c>
      <c r="B23" t="n">
        <v>0.1662393162393162</v>
      </c>
    </row>
    <row r="24">
      <c r="A24">
        <f>HYPERLINK("https://stackoverflow.com/q/22319457", "22319457")</f>
        <v/>
      </c>
      <c r="B24" t="n">
        <v>0.2028356481481481</v>
      </c>
    </row>
    <row r="25">
      <c r="A25">
        <f>HYPERLINK("https://stackoverflow.com/q/22986371", "22986371")</f>
        <v/>
      </c>
      <c r="B25" t="n">
        <v>0.2548309178743962</v>
      </c>
    </row>
    <row r="26">
      <c r="A26">
        <f>HYPERLINK("https://stackoverflow.com/q/23145564", "23145564")</f>
        <v/>
      </c>
      <c r="B26" t="n">
        <v>0.3732123212321232</v>
      </c>
    </row>
    <row r="27">
      <c r="A27">
        <f>HYPERLINK("https://stackoverflow.com/q/23234021", "23234021")</f>
        <v/>
      </c>
      <c r="B27" t="n">
        <v>0.3079710144927536</v>
      </c>
    </row>
    <row r="28">
      <c r="A28">
        <f>HYPERLINK("https://stackoverflow.com/q/23665466", "23665466")</f>
        <v/>
      </c>
      <c r="B28" t="n">
        <v>0.4960069444444444</v>
      </c>
    </row>
    <row r="29">
      <c r="A29">
        <f>HYPERLINK("https://stackoverflow.com/q/24559072", "24559072")</f>
        <v/>
      </c>
      <c r="B29" t="n">
        <v>0.3451967592592592</v>
      </c>
    </row>
    <row r="30">
      <c r="A30">
        <f>HYPERLINK("https://stackoverflow.com/q/25926998", "25926998")</f>
        <v/>
      </c>
      <c r="B30" t="n">
        <v>0.1767241379310345</v>
      </c>
    </row>
    <row r="31">
      <c r="A31">
        <f>HYPERLINK("https://stackoverflow.com/q/26712480", "26712480")</f>
        <v/>
      </c>
      <c r="B31" t="n">
        <v>0.2667548500881834</v>
      </c>
    </row>
    <row r="32">
      <c r="A32">
        <f>HYPERLINK("https://stackoverflow.com/q/26848897", "26848897")</f>
        <v/>
      </c>
      <c r="B32" t="n">
        <v>0.2534722222222222</v>
      </c>
    </row>
    <row r="33">
      <c r="A33">
        <f>HYPERLINK("https://stackoverflow.com/q/28083465", "28083465")</f>
        <v/>
      </c>
      <c r="B33" t="n">
        <v>0.299929676511955</v>
      </c>
    </row>
    <row r="34">
      <c r="A34">
        <f>HYPERLINK("https://stackoverflow.com/q/28083664", "28083664")</f>
        <v/>
      </c>
      <c r="B34" t="n">
        <v>0.211028192371476</v>
      </c>
    </row>
    <row r="35">
      <c r="A35">
        <f>HYPERLINK("https://stackoverflow.com/q/28474243", "28474243")</f>
        <v/>
      </c>
      <c r="B35" t="n">
        <v>0.2576103500761035</v>
      </c>
    </row>
    <row r="36">
      <c r="A36">
        <f>HYPERLINK("https://stackoverflow.com/q/28991453", "28991453")</f>
        <v/>
      </c>
      <c r="B36" t="n">
        <v>0.1827846364883402</v>
      </c>
    </row>
    <row r="37">
      <c r="A37">
        <f>HYPERLINK("https://stackoverflow.com/q/29466750", "29466750")</f>
        <v/>
      </c>
      <c r="B37" t="n">
        <v>0.2170781893004115</v>
      </c>
    </row>
    <row r="38">
      <c r="A38">
        <f>HYPERLINK("https://stackoverflow.com/q/30256468", "30256468")</f>
        <v/>
      </c>
      <c r="B38" t="n">
        <v>0.1844262295081967</v>
      </c>
    </row>
    <row r="39">
      <c r="A39">
        <f>HYPERLINK("https://stackoverflow.com/q/30295763", "30295763")</f>
        <v/>
      </c>
      <c r="B39" t="n">
        <v>0.26575456053068</v>
      </c>
    </row>
    <row r="40">
      <c r="A40">
        <f>HYPERLINK("https://stackoverflow.com/q/31335575", "31335575")</f>
        <v/>
      </c>
      <c r="B40" t="n">
        <v>0.152027027027027</v>
      </c>
    </row>
    <row r="41">
      <c r="A41">
        <f>HYPERLINK("https://stackoverflow.com/q/31482020", "31482020")</f>
        <v/>
      </c>
      <c r="B41" t="n">
        <v>0.3076323987538941</v>
      </c>
    </row>
    <row r="42">
      <c r="A42">
        <f>HYPERLINK("https://stackoverflow.com/q/31501424", "31501424")</f>
        <v/>
      </c>
      <c r="B42" t="n">
        <v>0.5401422764227642</v>
      </c>
    </row>
    <row r="43">
      <c r="A43">
        <f>HYPERLINK("https://stackoverflow.com/q/31967389", "31967389")</f>
        <v/>
      </c>
      <c r="B43" t="n">
        <v>0.1576154806491885</v>
      </c>
    </row>
    <row r="44">
      <c r="A44">
        <f>HYPERLINK("https://stackoverflow.com/q/31980317", "31980317")</f>
        <v/>
      </c>
      <c r="B44" t="n">
        <v>0.2330065359477124</v>
      </c>
    </row>
    <row r="45">
      <c r="A45">
        <f>HYPERLINK("https://stackoverflow.com/q/32044225", "32044225")</f>
        <v/>
      </c>
      <c r="B45" t="n">
        <v>0.2213888888888889</v>
      </c>
    </row>
    <row r="46">
      <c r="A46">
        <f>HYPERLINK("https://stackoverflow.com/q/32225372", "32225372")</f>
        <v/>
      </c>
      <c r="B46" t="n">
        <v>0.5300734618916437</v>
      </c>
    </row>
    <row r="47">
      <c r="A47">
        <f>HYPERLINK("https://stackoverflow.com/q/32466898", "32466898")</f>
        <v/>
      </c>
      <c r="B47" t="n">
        <v>0.3659560723514212</v>
      </c>
    </row>
    <row r="48">
      <c r="A48">
        <f>HYPERLINK("https://stackoverflow.com/q/32540747", "32540747")</f>
        <v/>
      </c>
      <c r="B48" t="n">
        <v>0.3152006172839506</v>
      </c>
    </row>
    <row r="49">
      <c r="A49">
        <f>HYPERLINK("https://stackoverflow.com/q/32667656", "32667656")</f>
        <v/>
      </c>
      <c r="B49" t="n">
        <v>0.1724910394265233</v>
      </c>
    </row>
    <row r="50">
      <c r="A50">
        <f>HYPERLINK("https://stackoverflow.com/q/32833023", "32833023")</f>
        <v/>
      </c>
      <c r="B50" t="n">
        <v>0.1814516129032258</v>
      </c>
    </row>
    <row r="51">
      <c r="A51">
        <f>HYPERLINK("https://stackoverflow.com/q/32971342", "32971342")</f>
        <v/>
      </c>
      <c r="B51" t="n">
        <v>0.1814994606256742</v>
      </c>
    </row>
    <row r="52">
      <c r="A52">
        <f>HYPERLINK("https://stackoverflow.com/q/33082983", "33082983")</f>
        <v/>
      </c>
      <c r="B52" t="n">
        <v>0.3027426160337553</v>
      </c>
    </row>
    <row r="53">
      <c r="A53">
        <f>HYPERLINK("https://stackoverflow.com/q/33401059", "33401059")</f>
        <v/>
      </c>
      <c r="B53" t="n">
        <v>0.2852564102564102</v>
      </c>
    </row>
    <row r="54">
      <c r="A54">
        <f>HYPERLINK("https://stackoverflow.com/q/33879085", "33879085")</f>
        <v/>
      </c>
      <c r="B54" t="n">
        <v>0.3029100529100529</v>
      </c>
    </row>
    <row r="55">
      <c r="A55">
        <f>HYPERLINK("https://stackoverflow.com/q/34085695", "34085695")</f>
        <v/>
      </c>
      <c r="B55" t="n">
        <v>0.499719416386083</v>
      </c>
    </row>
    <row r="56">
      <c r="A56">
        <f>HYPERLINK("https://stackoverflow.com/q/34172317", "34172317")</f>
        <v/>
      </c>
      <c r="B56" t="n">
        <v>0.3517361111111111</v>
      </c>
    </row>
    <row r="57">
      <c r="A57">
        <f>HYPERLINK("https://stackoverflow.com/q/34656482", "34656482")</f>
        <v/>
      </c>
      <c r="B57" t="n">
        <v>0.2047491039426523</v>
      </c>
    </row>
    <row r="58">
      <c r="A58">
        <f>HYPERLINK("https://stackoverflow.com/q/34823823", "34823823")</f>
        <v/>
      </c>
      <c r="B58" t="n">
        <v>0.2621765601217656</v>
      </c>
    </row>
    <row r="59">
      <c r="A59">
        <f>HYPERLINK("https://stackoverflow.com/q/34880856", "34880856")</f>
        <v/>
      </c>
      <c r="B59" t="n">
        <v>0.3503734827264239</v>
      </c>
    </row>
    <row r="60">
      <c r="A60">
        <f>HYPERLINK("https://stackoverflow.com/q/34963112", "34963112")</f>
        <v/>
      </c>
      <c r="B60" t="n">
        <v>0.2591324200913243</v>
      </c>
    </row>
    <row r="61">
      <c r="A61">
        <f>HYPERLINK("https://stackoverflow.com/q/35865098", "35865098")</f>
        <v/>
      </c>
      <c r="B61" t="n">
        <v>0.2842935528120713</v>
      </c>
    </row>
    <row r="62">
      <c r="A62">
        <f>HYPERLINK("https://stackoverflow.com/q/36341976", "36341976")</f>
        <v/>
      </c>
      <c r="B62" t="n">
        <v>0.2680976430976431</v>
      </c>
    </row>
    <row r="63">
      <c r="A63">
        <f>HYPERLINK("https://stackoverflow.com/q/36528140", "36528140")</f>
        <v/>
      </c>
      <c r="B63" t="n">
        <v>0.36001100110011</v>
      </c>
    </row>
    <row r="64">
      <c r="A64">
        <f>HYPERLINK("https://stackoverflow.com/q/37001598", "37001598")</f>
        <v/>
      </c>
      <c r="B64" t="n">
        <v>0.2962046204620462</v>
      </c>
    </row>
    <row r="65">
      <c r="A65">
        <f>HYPERLINK("https://stackoverflow.com/q/37692232", "37692232")</f>
        <v/>
      </c>
      <c r="B65" t="n">
        <v>0.3611111111111111</v>
      </c>
    </row>
    <row r="66">
      <c r="A66">
        <f>HYPERLINK("https://stackoverflow.com/q/37816734", "37816734")</f>
        <v/>
      </c>
      <c r="B66" t="n">
        <v>0.1564697609001406</v>
      </c>
    </row>
    <row r="67">
      <c r="A67">
        <f>HYPERLINK("https://stackoverflow.com/q/37916645", "37916645")</f>
        <v/>
      </c>
      <c r="B67" t="n">
        <v>0.2826576576576577</v>
      </c>
    </row>
    <row r="68">
      <c r="A68">
        <f>HYPERLINK("https://stackoverflow.com/q/37973949", "37973949")</f>
        <v/>
      </c>
      <c r="B68" t="n">
        <v>0.3657965194109772</v>
      </c>
    </row>
    <row r="69">
      <c r="A69">
        <f>HYPERLINK("https://stackoverflow.com/q/38006238", "38006238")</f>
        <v/>
      </c>
      <c r="B69" t="n">
        <v>0.2459225280326198</v>
      </c>
    </row>
    <row r="70">
      <c r="A70">
        <f>HYPERLINK("https://stackoverflow.com/q/38264023", "38264023")</f>
        <v/>
      </c>
      <c r="B70" t="n">
        <v>0.1833964646464646</v>
      </c>
    </row>
    <row r="71">
      <c r="A71">
        <f>HYPERLINK("https://stackoverflow.com/q/38320665", "38320665")</f>
        <v/>
      </c>
      <c r="B71" t="n">
        <v>0.1761603375527426</v>
      </c>
    </row>
    <row r="72">
      <c r="A72">
        <f>HYPERLINK("https://stackoverflow.com/q/38342186", "38342186")</f>
        <v/>
      </c>
      <c r="B72" t="n">
        <v>0.2301282051282051</v>
      </c>
    </row>
    <row r="73">
      <c r="A73">
        <f>HYPERLINK("https://stackoverflow.com/q/38446394", "38446394")</f>
        <v/>
      </c>
      <c r="B73" t="n">
        <v>0.2673160173160173</v>
      </c>
    </row>
    <row r="74">
      <c r="A74">
        <f>HYPERLINK("https://stackoverflow.com/q/38733792", "38733792")</f>
        <v/>
      </c>
      <c r="B74" t="n">
        <v>0.2867933723196881</v>
      </c>
    </row>
    <row r="75">
      <c r="A75">
        <f>HYPERLINK("https://stackoverflow.com/q/38736141", "38736141")</f>
        <v/>
      </c>
      <c r="B75" t="n">
        <v>0.2059692671394799</v>
      </c>
    </row>
    <row r="76">
      <c r="A76">
        <f>HYPERLINK("https://stackoverflow.com/q/38951765", "38951765")</f>
        <v/>
      </c>
      <c r="B76" t="n">
        <v>0.3161008230452675</v>
      </c>
    </row>
    <row r="77">
      <c r="A77">
        <f>HYPERLINK("https://stackoverflow.com/q/39471301", "39471301")</f>
        <v/>
      </c>
      <c r="B77" t="n">
        <v>0.2253086419753086</v>
      </c>
    </row>
    <row r="78">
      <c r="A78">
        <f>HYPERLINK("https://stackoverflow.com/q/40277399", "40277399")</f>
        <v/>
      </c>
      <c r="B78" t="n">
        <v>0.1856060606060606</v>
      </c>
    </row>
    <row r="79">
      <c r="A79">
        <f>HYPERLINK("https://stackoverflow.com/q/40525663", "40525663")</f>
        <v/>
      </c>
      <c r="B79" t="n">
        <v>0.1880692167577414</v>
      </c>
    </row>
    <row r="80">
      <c r="A80">
        <f>HYPERLINK("https://stackoverflow.com/q/40605620", "40605620")</f>
        <v/>
      </c>
      <c r="B80" t="n">
        <v>0.1988095238095238</v>
      </c>
    </row>
    <row r="81">
      <c r="A81">
        <f>HYPERLINK("https://stackoverflow.com/q/40871998", "40871998")</f>
        <v/>
      </c>
      <c r="B81" t="n">
        <v>0.158033033033033</v>
      </c>
    </row>
    <row r="82">
      <c r="A82">
        <f>HYPERLINK("https://stackoverflow.com/q/41063794", "41063794")</f>
        <v/>
      </c>
      <c r="B82" t="n">
        <v>0.1854497354497354</v>
      </c>
    </row>
    <row r="83">
      <c r="A83">
        <f>HYPERLINK("https://stackoverflow.com/q/41345102", "41345102")</f>
        <v/>
      </c>
      <c r="B83" t="n">
        <v>0.2271689497716895</v>
      </c>
    </row>
    <row r="84">
      <c r="A84">
        <f>HYPERLINK("https://stackoverflow.com/q/41645111", "41645111")</f>
        <v/>
      </c>
      <c r="B84" t="n">
        <v>0.1815068493150685</v>
      </c>
    </row>
    <row r="85">
      <c r="A85">
        <f>HYPERLINK("https://stackoverflow.com/q/41679881", "41679881")</f>
        <v/>
      </c>
      <c r="B85" t="n">
        <v>0.3846371882086168</v>
      </c>
    </row>
    <row r="86">
      <c r="A86">
        <f>HYPERLINK("https://stackoverflow.com/q/41800137", "41800137")</f>
        <v/>
      </c>
      <c r="B86" t="n">
        <v>0.2456597222222222</v>
      </c>
    </row>
    <row r="87">
      <c r="A87">
        <f>HYPERLINK("https://stackoverflow.com/q/41813166", "41813166")</f>
        <v/>
      </c>
      <c r="B87" t="n">
        <v>0.3674724342663274</v>
      </c>
    </row>
    <row r="88">
      <c r="A88">
        <f>HYPERLINK("https://stackoverflow.com/q/41920583", "41920583")</f>
        <v/>
      </c>
      <c r="B88" t="n">
        <v>0.2567204301075269</v>
      </c>
    </row>
    <row r="89">
      <c r="A89">
        <f>HYPERLINK("https://stackoverflow.com/q/42560474", "42560474")</f>
        <v/>
      </c>
      <c r="B89" t="n">
        <v>0.2438271604938272</v>
      </c>
    </row>
    <row r="90">
      <c r="A90">
        <f>HYPERLINK("https://stackoverflow.com/q/42577224", "42577224")</f>
        <v/>
      </c>
      <c r="B90" t="n">
        <v>0.2112983770287141</v>
      </c>
    </row>
    <row r="91">
      <c r="A91">
        <f>HYPERLINK("https://stackoverflow.com/q/42623994", "42623994")</f>
        <v/>
      </c>
      <c r="B91" t="n">
        <v>0.2042483660130719</v>
      </c>
    </row>
    <row r="92">
      <c r="A92">
        <f>HYPERLINK("https://stackoverflow.com/q/42784576", "42784576")</f>
        <v/>
      </c>
      <c r="B92" t="n">
        <v>0.1922043010752688</v>
      </c>
    </row>
    <row r="93">
      <c r="A93">
        <f>HYPERLINK("https://stackoverflow.com/q/42809056", "42809056")</f>
        <v/>
      </c>
      <c r="B93" t="n">
        <v>0.1865079365079365</v>
      </c>
    </row>
    <row r="94">
      <c r="A94">
        <f>HYPERLINK("https://stackoverflow.com/q/42835744", "42835744")</f>
        <v/>
      </c>
      <c r="B94" t="n">
        <v>0.1960093896713615</v>
      </c>
    </row>
    <row r="95">
      <c r="A95">
        <f>HYPERLINK("https://stackoverflow.com/q/42841546", "42841546")</f>
        <v/>
      </c>
      <c r="B95" t="n">
        <v>0.3126543209876543</v>
      </c>
    </row>
    <row r="96">
      <c r="A96">
        <f>HYPERLINK("https://stackoverflow.com/q/42914503", "42914503")</f>
        <v/>
      </c>
      <c r="B96" t="n">
        <v>0.2758714596949891</v>
      </c>
    </row>
    <row r="97">
      <c r="A97">
        <f>HYPERLINK("https://stackoverflow.com/q/43170471", "43170471")</f>
        <v/>
      </c>
      <c r="B97" t="n">
        <v>0.2997967479674797</v>
      </c>
    </row>
    <row r="98">
      <c r="A98">
        <f>HYPERLINK("https://stackoverflow.com/q/43207458", "43207458")</f>
        <v/>
      </c>
      <c r="B98" t="n">
        <v>0.1721380471380471</v>
      </c>
    </row>
    <row r="99">
      <c r="A99">
        <f>HYPERLINK("https://stackoverflow.com/q/43634549", "43634549")</f>
        <v/>
      </c>
      <c r="B99" t="n">
        <v>0.2760196905766526</v>
      </c>
    </row>
    <row r="100">
      <c r="A100">
        <f>HYPERLINK("https://stackoverflow.com/q/43752772", "43752772")</f>
        <v/>
      </c>
      <c r="B100" t="n">
        <v>0.3223039215686275</v>
      </c>
    </row>
    <row r="101">
      <c r="A101">
        <f>HYPERLINK("https://stackoverflow.com/q/43924709", "43924709")</f>
        <v/>
      </c>
      <c r="B101" t="n">
        <v>0.177536231884058</v>
      </c>
    </row>
    <row r="102">
      <c r="A102">
        <f>HYPERLINK("https://stackoverflow.com/q/44025410", "44025410")</f>
        <v/>
      </c>
      <c r="B102" t="n">
        <v>0.198051948051948</v>
      </c>
    </row>
    <row r="103">
      <c r="A103">
        <f>HYPERLINK("https://stackoverflow.com/q/44267227", "44267227")</f>
        <v/>
      </c>
      <c r="B103" t="n">
        <v>0.2921686746987952</v>
      </c>
    </row>
    <row r="104">
      <c r="A104">
        <f>HYPERLINK("https://stackoverflow.com/q/44366011", "44366011")</f>
        <v/>
      </c>
      <c r="B104" t="n">
        <v>0.1727207977207977</v>
      </c>
    </row>
    <row r="105">
      <c r="A105">
        <f>HYPERLINK("https://stackoverflow.com/q/44394501", "44394501")</f>
        <v/>
      </c>
      <c r="B105" t="n">
        <v>0.1944444444444444</v>
      </c>
    </row>
    <row r="106">
      <c r="A106">
        <f>HYPERLINK("https://stackoverflow.com/q/44442208", "44442208")</f>
        <v/>
      </c>
      <c r="B106" t="n">
        <v>0.1529850746268657</v>
      </c>
    </row>
    <row r="107">
      <c r="A107">
        <f>HYPERLINK("https://stackoverflow.com/q/44526400", "44526400")</f>
        <v/>
      </c>
      <c r="B107" t="n">
        <v>0.1767040149393091</v>
      </c>
    </row>
    <row r="108">
      <c r="A108">
        <f>HYPERLINK("https://stackoverflow.com/q/44551967", "44551967")</f>
        <v/>
      </c>
      <c r="B108" t="n">
        <v>0.3095647193585338</v>
      </c>
    </row>
    <row r="109">
      <c r="A109">
        <f>HYPERLINK("https://stackoverflow.com/q/44680025", "44680025")</f>
        <v/>
      </c>
      <c r="B109" t="n">
        <v>0.3077200577200578</v>
      </c>
    </row>
    <row r="110">
      <c r="A110">
        <f>HYPERLINK("https://stackoverflow.com/q/44708936", "44708936")</f>
        <v/>
      </c>
      <c r="B110" t="n">
        <v>0.2879901960784313</v>
      </c>
    </row>
    <row r="111">
      <c r="A111">
        <f>HYPERLINK("https://stackoverflow.com/q/44710543", "44710543")</f>
        <v/>
      </c>
      <c r="B111" t="n">
        <v>0.1801900584795322</v>
      </c>
    </row>
    <row r="112">
      <c r="A112">
        <f>HYPERLINK("https://stackoverflow.com/q/44956629", "44956629")</f>
        <v/>
      </c>
      <c r="B112" t="n">
        <v>0.2429577464788732</v>
      </c>
    </row>
    <row r="113">
      <c r="A113">
        <f>HYPERLINK("https://stackoverflow.com/q/44980903", "44980903")</f>
        <v/>
      </c>
      <c r="B113" t="n">
        <v>0.2148692810457516</v>
      </c>
    </row>
    <row r="114">
      <c r="A114">
        <f>HYPERLINK("https://stackoverflow.com/q/45045407", "45045407")</f>
        <v/>
      </c>
      <c r="B114" t="n">
        <v>0.1737288135593221</v>
      </c>
    </row>
    <row r="115">
      <c r="A115">
        <f>HYPERLINK("https://stackoverflow.com/q/45068055", "45068055")</f>
        <v/>
      </c>
      <c r="B115" t="n">
        <v>0.2197293447293447</v>
      </c>
    </row>
    <row r="116">
      <c r="A116">
        <f>HYPERLINK("https://stackoverflow.com/q/45195523", "45195523")</f>
        <v/>
      </c>
      <c r="B116" t="n">
        <v>0.1850736278447122</v>
      </c>
    </row>
    <row r="117">
      <c r="A117">
        <f>HYPERLINK("https://stackoverflow.com/q/45224565", "45224565")</f>
        <v/>
      </c>
      <c r="B117" t="n">
        <v>0.176605504587156</v>
      </c>
    </row>
    <row r="118">
      <c r="A118">
        <f>HYPERLINK("https://stackoverflow.com/q/45324416", "45324416")</f>
        <v/>
      </c>
      <c r="B118" t="n">
        <v>0.279320987654321</v>
      </c>
    </row>
    <row r="119">
      <c r="A119">
        <f>HYPERLINK("https://stackoverflow.com/q/45336337", "45336337")</f>
        <v/>
      </c>
      <c r="B119" t="n">
        <v>0.2104604604604605</v>
      </c>
    </row>
    <row r="120">
      <c r="A120">
        <f>HYPERLINK("https://stackoverflow.com/q/45380713", "45380713")</f>
        <v/>
      </c>
      <c r="B120" t="n">
        <v>0.1950171821305842</v>
      </c>
    </row>
    <row r="121">
      <c r="A121">
        <f>HYPERLINK("https://stackoverflow.com/q/45470211", "45470211")</f>
        <v/>
      </c>
      <c r="B121" t="n">
        <v>0.3510802469135803</v>
      </c>
    </row>
    <row r="122">
      <c r="A122">
        <f>HYPERLINK("https://stackoverflow.com/q/45494320", "45494320")</f>
        <v/>
      </c>
      <c r="B122" t="n">
        <v>0.1826690821256039</v>
      </c>
    </row>
    <row r="123">
      <c r="A123">
        <f>HYPERLINK("https://stackoverflow.com/q/45507738", "45507738")</f>
        <v/>
      </c>
      <c r="B123" t="n">
        <v>0.3095716198125837</v>
      </c>
    </row>
    <row r="124">
      <c r="A124">
        <f>HYPERLINK("https://stackoverflow.com/q/45513359", "45513359")</f>
        <v/>
      </c>
      <c r="B124" t="n">
        <v>0.1748511904761905</v>
      </c>
    </row>
    <row r="125">
      <c r="A125">
        <f>HYPERLINK("https://stackoverflow.com/q/45535094", "45535094")</f>
        <v/>
      </c>
      <c r="B125" t="n">
        <v>0.2370071684587814</v>
      </c>
    </row>
    <row r="126">
      <c r="A126">
        <f>HYPERLINK("https://stackoverflow.com/q/45555969", "45555969")</f>
        <v/>
      </c>
      <c r="B126" t="n">
        <v>0.2004273504273504</v>
      </c>
    </row>
    <row r="127">
      <c r="A127">
        <f>HYPERLINK("https://stackoverflow.com/q/45556919", "45556919")</f>
        <v/>
      </c>
      <c r="B127" t="n">
        <v>0.1723090277777778</v>
      </c>
    </row>
    <row r="128">
      <c r="A128">
        <f>HYPERLINK("https://stackoverflow.com/q/45588139", "45588139")</f>
        <v/>
      </c>
      <c r="B128" t="n">
        <v>0.3058449074074074</v>
      </c>
    </row>
    <row r="129">
      <c r="A129">
        <f>HYPERLINK("https://stackoverflow.com/q/45693510", "45693510")</f>
        <v/>
      </c>
      <c r="B129" t="n">
        <v>0.2927657873701039</v>
      </c>
    </row>
    <row r="130">
      <c r="A130">
        <f>HYPERLINK("https://stackoverflow.com/q/45740520", "45740520")</f>
        <v/>
      </c>
      <c r="B130" t="n">
        <v>0.3359649122807017</v>
      </c>
    </row>
    <row r="131">
      <c r="A131">
        <f>HYPERLINK("https://stackoverflow.com/q/45772221", "45772221")</f>
        <v/>
      </c>
      <c r="B131" t="n">
        <v>0.3783524904214559</v>
      </c>
    </row>
    <row r="132">
      <c r="A132">
        <f>HYPERLINK("https://stackoverflow.com/q/45846521", "45846521")</f>
        <v/>
      </c>
      <c r="B132" t="n">
        <v>0.2422385620915033</v>
      </c>
    </row>
    <row r="133">
      <c r="A133">
        <f>HYPERLINK("https://stackoverflow.com/q/45993730", "45993730")</f>
        <v/>
      </c>
      <c r="B133" t="n">
        <v>0.3227699530516432</v>
      </c>
    </row>
    <row r="134">
      <c r="A134">
        <f>HYPERLINK("https://stackoverflow.com/q/46057517", "46057517")</f>
        <v/>
      </c>
      <c r="B134" t="n">
        <v>0.2142361111111111</v>
      </c>
    </row>
    <row r="135">
      <c r="A135">
        <f>HYPERLINK("https://stackoverflow.com/q/46124156", "46124156")</f>
        <v/>
      </c>
      <c r="B135" t="n">
        <v>0.1731824417009602</v>
      </c>
    </row>
    <row r="136">
      <c r="A136">
        <f>HYPERLINK("https://stackoverflow.com/q/46171283", "46171283")</f>
        <v/>
      </c>
      <c r="B136" t="n">
        <v>0.2331081081081081</v>
      </c>
    </row>
    <row r="137">
      <c r="A137">
        <f>HYPERLINK("https://stackoverflow.com/q/46226398", "46226398")</f>
        <v/>
      </c>
      <c r="B137" t="n">
        <v>0.2517361111111111</v>
      </c>
    </row>
    <row r="138">
      <c r="A138">
        <f>HYPERLINK("https://stackoverflow.com/q/46514457", "46514457")</f>
        <v/>
      </c>
      <c r="B138" t="n">
        <v>0.275497512437811</v>
      </c>
    </row>
    <row r="139">
      <c r="A139">
        <f>HYPERLINK("https://stackoverflow.com/q/46565154", "46565154")</f>
        <v/>
      </c>
      <c r="B139" t="n">
        <v>0.2319444444444445</v>
      </c>
    </row>
    <row r="140">
      <c r="A140">
        <f>HYPERLINK("https://stackoverflow.com/q/46614237", "46614237")</f>
        <v/>
      </c>
      <c r="B140" t="n">
        <v>0.2099116161616162</v>
      </c>
    </row>
    <row r="141">
      <c r="A141">
        <f>HYPERLINK("https://stackoverflow.com/q/46647666", "46647666")</f>
        <v/>
      </c>
      <c r="B141" t="n">
        <v>0.2400793650793651</v>
      </c>
    </row>
    <row r="142">
      <c r="A142">
        <f>HYPERLINK("https://stackoverflow.com/q/46738962", "46738962")</f>
        <v/>
      </c>
      <c r="B142" t="n">
        <v>0.1839774557165862</v>
      </c>
    </row>
    <row r="143">
      <c r="A143">
        <f>HYPERLINK("https://stackoverflow.com/q/46837399", "46837399")</f>
        <v/>
      </c>
      <c r="B143" t="n">
        <v>0.1948302469135803</v>
      </c>
    </row>
    <row r="144">
      <c r="A144">
        <f>HYPERLINK("https://stackoverflow.com/q/47254010", "47254010")</f>
        <v/>
      </c>
      <c r="B144" t="n">
        <v>0.2700746965452848</v>
      </c>
    </row>
    <row r="145">
      <c r="A145">
        <f>HYPERLINK("https://stackoverflow.com/q/47333242", "47333242")</f>
        <v/>
      </c>
      <c r="B145" t="n">
        <v>0.1768790849673203</v>
      </c>
    </row>
    <row r="146">
      <c r="A146">
        <f>HYPERLINK("https://stackoverflow.com/q/47388164", "47388164")</f>
        <v/>
      </c>
      <c r="B146" t="n">
        <v>0.263401559454191</v>
      </c>
    </row>
    <row r="147">
      <c r="A147">
        <f>HYPERLINK("https://stackoverflow.com/q/47393775", "47393775")</f>
        <v/>
      </c>
      <c r="B147" t="n">
        <v>0.3252136752136752</v>
      </c>
    </row>
    <row r="148">
      <c r="A148">
        <f>HYPERLINK("https://stackoverflow.com/q/47704069", "47704069")</f>
        <v/>
      </c>
      <c r="B148" t="n">
        <v>0.1708333333333333</v>
      </c>
    </row>
    <row r="149">
      <c r="A149">
        <f>HYPERLINK("https://stackoverflow.com/q/47731051", "47731051")</f>
        <v/>
      </c>
      <c r="B149" t="n">
        <v>0.213186077643909</v>
      </c>
    </row>
    <row r="150">
      <c r="A150">
        <f>HYPERLINK("https://stackoverflow.com/q/47737631", "47737631")</f>
        <v/>
      </c>
      <c r="B150" t="n">
        <v>0.1788389513108614</v>
      </c>
    </row>
    <row r="151">
      <c r="A151">
        <f>HYPERLINK("https://stackoverflow.com/q/47820964", "47820964")</f>
        <v/>
      </c>
      <c r="B151" t="n">
        <v>0.212962962962963</v>
      </c>
    </row>
    <row r="152">
      <c r="A152">
        <f>HYPERLINK("https://stackoverflow.com/q/48190454", "48190454")</f>
        <v/>
      </c>
      <c r="B152" t="n">
        <v>0.2177938808373591</v>
      </c>
    </row>
    <row r="153">
      <c r="A153">
        <f>HYPERLINK("https://stackoverflow.com/q/48324549", "48324549")</f>
        <v/>
      </c>
      <c r="B153" t="n">
        <v>0.2929012345679012</v>
      </c>
    </row>
    <row r="154">
      <c r="A154">
        <f>HYPERLINK("https://stackoverflow.com/q/48342522", "48342522")</f>
        <v/>
      </c>
      <c r="B154" t="n">
        <v>0.2177938808373591</v>
      </c>
    </row>
    <row r="155">
      <c r="A155">
        <f>HYPERLINK("https://stackoverflow.com/q/48404730", "48404730")</f>
        <v/>
      </c>
      <c r="B155" t="n">
        <v>0.1882716049382716</v>
      </c>
    </row>
    <row r="156">
      <c r="A156">
        <f>HYPERLINK("https://stackoverflow.com/q/48641569", "48641569")</f>
        <v/>
      </c>
      <c r="B156" t="n">
        <v>0.3412162162162162</v>
      </c>
    </row>
    <row r="157">
      <c r="A157">
        <f>HYPERLINK("https://stackoverflow.com/q/48773927", "48773927")</f>
        <v/>
      </c>
      <c r="B157" t="n">
        <v>0.1759259259259259</v>
      </c>
    </row>
    <row r="158">
      <c r="A158">
        <f>HYPERLINK("https://stackoverflow.com/q/48785562", "48785562")</f>
        <v/>
      </c>
      <c r="B158" t="n">
        <v>0.2021739130434783</v>
      </c>
    </row>
    <row r="159">
      <c r="A159">
        <f>HYPERLINK("https://stackoverflow.com/q/48794510", "48794510")</f>
        <v/>
      </c>
      <c r="B159" t="n">
        <v>0.2755681818181818</v>
      </c>
    </row>
    <row r="160">
      <c r="A160">
        <f>HYPERLINK("https://stackoverflow.com/q/48906831", "48906831")</f>
        <v/>
      </c>
      <c r="B160" t="n">
        <v>0.1951659451659452</v>
      </c>
    </row>
    <row r="161">
      <c r="A161">
        <f>HYPERLINK("https://stackoverflow.com/q/48950826", "48950826")</f>
        <v/>
      </c>
      <c r="B161" t="n">
        <v>0.3070652173913043</v>
      </c>
    </row>
    <row r="162">
      <c r="A162">
        <f>HYPERLINK("https://stackoverflow.com/q/49097763", "49097763")</f>
        <v/>
      </c>
      <c r="B162" t="n">
        <v>0.3909722222222222</v>
      </c>
    </row>
    <row r="163">
      <c r="A163">
        <f>HYPERLINK("https://stackoverflow.com/q/49143658", "49143658")</f>
        <v/>
      </c>
      <c r="B163" t="n">
        <v>0.1651785714285714</v>
      </c>
    </row>
    <row r="164">
      <c r="A164">
        <f>HYPERLINK("https://stackoverflow.com/q/49175094", "49175094")</f>
        <v/>
      </c>
      <c r="B164" t="n">
        <v>0.1973905723905724</v>
      </c>
    </row>
    <row r="165">
      <c r="A165">
        <f>HYPERLINK("https://stackoverflow.com/q/49220818", "49220818")</f>
        <v/>
      </c>
      <c r="B165" t="n">
        <v>0.1850694444444445</v>
      </c>
    </row>
    <row r="166">
      <c r="A166">
        <f>HYPERLINK("https://stackoverflow.com/q/49288450", "49288450")</f>
        <v/>
      </c>
      <c r="B166" t="n">
        <v>0.3120490620490621</v>
      </c>
    </row>
    <row r="167">
      <c r="A167">
        <f>HYPERLINK("https://stackoverflow.com/q/49444662", "49444662")</f>
        <v/>
      </c>
      <c r="B167" t="n">
        <v>0.2078754578754579</v>
      </c>
    </row>
    <row r="168">
      <c r="A168">
        <f>HYPERLINK("https://stackoverflow.com/q/49642849", "49642849")</f>
        <v/>
      </c>
      <c r="B168" t="n">
        <v>0.2208994708994709</v>
      </c>
    </row>
    <row r="169">
      <c r="A169">
        <f>HYPERLINK("https://stackoverflow.com/q/49660802", "49660802")</f>
        <v/>
      </c>
      <c r="B169" t="n">
        <v>0.2236842105263158</v>
      </c>
    </row>
    <row r="170">
      <c r="A170">
        <f>HYPERLINK("https://stackoverflow.com/q/49763535", "49763535")</f>
        <v/>
      </c>
      <c r="B170" t="n">
        <v>0.2760196905766526</v>
      </c>
    </row>
    <row r="171">
      <c r="A171">
        <f>HYPERLINK("https://stackoverflow.com/q/49770636", "49770636")</f>
        <v/>
      </c>
      <c r="B171" t="n">
        <v>0.2962121212121212</v>
      </c>
    </row>
    <row r="172">
      <c r="A172">
        <f>HYPERLINK("https://stackoverflow.com/q/49772445", "49772445")</f>
        <v/>
      </c>
      <c r="B172" t="n">
        <v>0.2342836257309941</v>
      </c>
    </row>
    <row r="173">
      <c r="A173">
        <f>HYPERLINK("https://stackoverflow.com/q/49803583", "49803583")</f>
        <v/>
      </c>
      <c r="B173" t="n">
        <v>0.2120020964360587</v>
      </c>
    </row>
    <row r="174">
      <c r="A174">
        <f>HYPERLINK("https://stackoverflow.com/q/49913681", "49913681")</f>
        <v/>
      </c>
      <c r="B174" t="n">
        <v>0.1961028192371476</v>
      </c>
    </row>
    <row r="175">
      <c r="A175">
        <f>HYPERLINK("https://stackoverflow.com/q/49994108", "49994108")</f>
        <v/>
      </c>
      <c r="B175" t="n">
        <v>0.2951388888888889</v>
      </c>
    </row>
    <row r="176">
      <c r="A176">
        <f>HYPERLINK("https://stackoverflow.com/q/50018204", "50018204")</f>
        <v/>
      </c>
      <c r="B176" t="n">
        <v>0.2317850637522769</v>
      </c>
    </row>
    <row r="177">
      <c r="A177">
        <f>HYPERLINK("https://stackoverflow.com/q/50024563", "50024563")</f>
        <v/>
      </c>
      <c r="B177" t="n">
        <v>0.3442222222222222</v>
      </c>
    </row>
    <row r="178">
      <c r="A178">
        <f>HYPERLINK("https://stackoverflow.com/q/50130435", "50130435")</f>
        <v/>
      </c>
      <c r="B178" t="n">
        <v>0.1842891278375149</v>
      </c>
    </row>
    <row r="179">
      <c r="A179">
        <f>HYPERLINK("https://stackoverflow.com/q/50168921", "50168921")</f>
        <v/>
      </c>
      <c r="B179" t="n">
        <v>0.3280555555555555</v>
      </c>
    </row>
    <row r="180">
      <c r="A180">
        <f>HYPERLINK("https://stackoverflow.com/q/50194352", "50194352")</f>
        <v/>
      </c>
      <c r="B180" t="n">
        <v>0.1766666666666667</v>
      </c>
    </row>
    <row r="181">
      <c r="A181">
        <f>HYPERLINK("https://stackoverflow.com/q/50407983", "50407983")</f>
        <v/>
      </c>
      <c r="B181" t="n">
        <v>0.4651360544217687</v>
      </c>
    </row>
    <row r="182">
      <c r="A182">
        <f>HYPERLINK("https://stackoverflow.com/q/50427696", "50427696")</f>
        <v/>
      </c>
      <c r="B182" t="n">
        <v>0.311941251596424</v>
      </c>
    </row>
    <row r="183">
      <c r="A183">
        <f>HYPERLINK("https://stackoverflow.com/q/50462355", "50462355")</f>
        <v/>
      </c>
      <c r="B183" t="n">
        <v>0.1819444444444444</v>
      </c>
    </row>
    <row r="184">
      <c r="A184">
        <f>HYPERLINK("https://stackoverflow.com/q/50479987", "50479987")</f>
        <v/>
      </c>
      <c r="B184" t="n">
        <v>0.2003703703703704</v>
      </c>
    </row>
    <row r="185">
      <c r="A185">
        <f>HYPERLINK("https://stackoverflow.com/q/50491544", "50491544")</f>
        <v/>
      </c>
      <c r="B185" t="n">
        <v>0.2367724867724868</v>
      </c>
    </row>
    <row r="186">
      <c r="A186">
        <f>HYPERLINK("https://stackoverflow.com/q/50597271", "50597271")</f>
        <v/>
      </c>
      <c r="B186" t="n">
        <v>0.354559748427673</v>
      </c>
    </row>
    <row r="187">
      <c r="A187">
        <f>HYPERLINK("https://stackoverflow.com/q/50635277", "50635277")</f>
        <v/>
      </c>
      <c r="B187" t="n">
        <v>0.1799145299145299</v>
      </c>
    </row>
    <row r="188">
      <c r="A188">
        <f>HYPERLINK("https://stackoverflow.com/q/50783112", "50783112")</f>
        <v/>
      </c>
      <c r="B188" t="n">
        <v>0.1473214285714286</v>
      </c>
    </row>
    <row r="189">
      <c r="A189">
        <f>HYPERLINK("https://stackoverflow.com/q/50825507", "50825507")</f>
        <v/>
      </c>
      <c r="B189" t="n">
        <v>0.1906392694063927</v>
      </c>
    </row>
    <row r="190">
      <c r="A190">
        <f>HYPERLINK("https://stackoverflow.com/q/50867815", "50867815")</f>
        <v/>
      </c>
      <c r="B190" t="n">
        <v>0.2486282578875171</v>
      </c>
    </row>
    <row r="191">
      <c r="A191">
        <f>HYPERLINK("https://stackoverflow.com/q/50868194", "50868194")</f>
        <v/>
      </c>
      <c r="B191" t="n">
        <v>0.1828358208955224</v>
      </c>
    </row>
    <row r="192">
      <c r="A192">
        <f>HYPERLINK("https://stackoverflow.com/q/50945866", "50945866")</f>
        <v/>
      </c>
      <c r="B192" t="n">
        <v>0.2393455098934551</v>
      </c>
    </row>
    <row r="193">
      <c r="A193">
        <f>HYPERLINK("https://stackoverflow.com/q/51000955", "51000955")</f>
        <v/>
      </c>
      <c r="B193" t="n">
        <v>0.2722222222222222</v>
      </c>
    </row>
    <row r="194">
      <c r="A194">
        <f>HYPERLINK("https://stackoverflow.com/q/51033320", "51033320")</f>
        <v/>
      </c>
      <c r="B194" t="n">
        <v>0.2260614272809395</v>
      </c>
    </row>
    <row r="195">
      <c r="A195">
        <f>HYPERLINK("https://stackoverflow.com/q/51056684", "51056684")</f>
        <v/>
      </c>
      <c r="B195" t="n">
        <v>0.1566840277777778</v>
      </c>
    </row>
    <row r="196">
      <c r="A196">
        <f>HYPERLINK("https://stackoverflow.com/q/51242918", "51242918")</f>
        <v/>
      </c>
      <c r="B196" t="n">
        <v>0.1988139825218477</v>
      </c>
    </row>
    <row r="197">
      <c r="A197">
        <f>HYPERLINK("https://stackoverflow.com/q/51306743", "51306743")</f>
        <v/>
      </c>
      <c r="B197" t="n">
        <v>0.3801679586563307</v>
      </c>
    </row>
    <row r="198">
      <c r="A198">
        <f>HYPERLINK("https://stackoverflow.com/q/51308896", "51308896")</f>
        <v/>
      </c>
      <c r="B198" t="n">
        <v>0.1888264669163545</v>
      </c>
    </row>
    <row r="199">
      <c r="A199">
        <f>HYPERLINK("https://stackoverflow.com/q/51312073", "51312073")</f>
        <v/>
      </c>
      <c r="B199" t="n">
        <v>0.3032724505327245</v>
      </c>
    </row>
    <row r="200">
      <c r="A200">
        <f>HYPERLINK("https://stackoverflow.com/q/51389551", "51389551")</f>
        <v/>
      </c>
      <c r="B200" t="n">
        <v>0.2563131313131313</v>
      </c>
    </row>
    <row r="201">
      <c r="A201">
        <f>HYPERLINK("https://stackoverflow.com/q/51596007", "51596007")</f>
        <v/>
      </c>
      <c r="B201" t="n">
        <v>0.2632275132275133</v>
      </c>
    </row>
    <row r="202">
      <c r="A202">
        <f>HYPERLINK("https://stackoverflow.com/q/51649558", "51649558")</f>
        <v/>
      </c>
      <c r="B202" t="n">
        <v>0.1948784722222222</v>
      </c>
    </row>
    <row r="203">
      <c r="A203">
        <f>HYPERLINK("https://stackoverflow.com/q/51671846", "51671846")</f>
        <v/>
      </c>
      <c r="B203" t="n">
        <v>0.5519255050505051</v>
      </c>
    </row>
    <row r="204">
      <c r="A204">
        <f>HYPERLINK("https://stackoverflow.com/q/51678234", "51678234")</f>
        <v/>
      </c>
      <c r="B204" t="n">
        <v>0.3666116611661166</v>
      </c>
    </row>
    <row r="205">
      <c r="A205">
        <f>HYPERLINK("https://stackoverflow.com/q/51775608", "51775608")</f>
        <v/>
      </c>
      <c r="B205" t="n">
        <v>0.2183698296836983</v>
      </c>
    </row>
    <row r="206">
      <c r="A206">
        <f>HYPERLINK("https://stackoverflow.com/q/51828297", "51828297")</f>
        <v/>
      </c>
      <c r="B206" t="n">
        <v>0.1762566137566138</v>
      </c>
    </row>
    <row r="207">
      <c r="A207">
        <f>HYPERLINK("https://stackoverflow.com/q/51847630", "51847630")</f>
        <v/>
      </c>
      <c r="B207" t="n">
        <v>0.2198216735253772</v>
      </c>
    </row>
    <row r="208">
      <c r="A208">
        <f>HYPERLINK("https://stackoverflow.com/q/51847975", "51847975")</f>
        <v/>
      </c>
      <c r="B208" t="n">
        <v>0.2292503346720214</v>
      </c>
    </row>
    <row r="209">
      <c r="A209">
        <f>HYPERLINK("https://stackoverflow.com/q/51885130", "51885130")</f>
        <v/>
      </c>
      <c r="B209" t="n">
        <v>0.3571829405162739</v>
      </c>
    </row>
    <row r="210">
      <c r="A210">
        <f>HYPERLINK("https://stackoverflow.com/q/51973751", "51973751")</f>
        <v/>
      </c>
      <c r="B210" t="n">
        <v>0.264866979655712</v>
      </c>
    </row>
    <row r="211">
      <c r="A211">
        <f>HYPERLINK("https://stackoverflow.com/q/51977391", "51977391")</f>
        <v/>
      </c>
      <c r="B211" t="n">
        <v>0.1760510510510511</v>
      </c>
    </row>
    <row r="212">
      <c r="A212">
        <f>HYPERLINK("https://stackoverflow.com/q/52034362", "52034362")</f>
        <v/>
      </c>
      <c r="B212" t="n">
        <v>0.2126865671641791</v>
      </c>
    </row>
    <row r="213">
      <c r="A213">
        <f>HYPERLINK("https://stackoverflow.com/q/52085701", "52085701")</f>
        <v/>
      </c>
      <c r="B213" t="n">
        <v>0.1660539215686275</v>
      </c>
    </row>
    <row r="214">
      <c r="A214">
        <f>HYPERLINK("https://stackoverflow.com/q/52145113", "52145113")</f>
        <v/>
      </c>
      <c r="B214" t="n">
        <v>0.2464285714285714</v>
      </c>
    </row>
    <row r="215">
      <c r="A215">
        <f>HYPERLINK("https://stackoverflow.com/q/52205799", "52205799")</f>
        <v/>
      </c>
      <c r="B215" t="n">
        <v>0.2516103059581321</v>
      </c>
    </row>
    <row r="216">
      <c r="A216">
        <f>HYPERLINK("https://stackoverflow.com/q/52213181", "52213181")</f>
        <v/>
      </c>
      <c r="B216" t="n">
        <v>0.16703216374269</v>
      </c>
    </row>
    <row r="217">
      <c r="A217">
        <f>HYPERLINK("https://stackoverflow.com/q/52213870", "52213870")</f>
        <v/>
      </c>
      <c r="B217" t="n">
        <v>0.1586629001883239</v>
      </c>
    </row>
    <row r="218">
      <c r="A218">
        <f>HYPERLINK("https://stackoverflow.com/q/52261990", "52261990")</f>
        <v/>
      </c>
      <c r="B218" t="n">
        <v>0.2166666666666667</v>
      </c>
    </row>
    <row r="219">
      <c r="A219">
        <f>HYPERLINK("https://stackoverflow.com/q/52486527", "52486527")</f>
        <v/>
      </c>
      <c r="B219" t="n">
        <v>0.1494883040935673</v>
      </c>
    </row>
    <row r="220">
      <c r="A220">
        <f>HYPERLINK("https://stackoverflow.com/q/52593036", "52593036")</f>
        <v/>
      </c>
      <c r="B220" t="n">
        <v>0.3023504273504273</v>
      </c>
    </row>
    <row r="221">
      <c r="A221">
        <f>HYPERLINK("https://stackoverflow.com/q/52600010", "52600010")</f>
        <v/>
      </c>
      <c r="B221" t="n">
        <v>0.2624716553287982</v>
      </c>
    </row>
    <row r="222">
      <c r="A222">
        <f>HYPERLINK("https://stackoverflow.com/q/52648963", "52648963")</f>
        <v/>
      </c>
      <c r="B222" t="n">
        <v>0.1878472222222222</v>
      </c>
    </row>
    <row r="223">
      <c r="A223">
        <f>HYPERLINK("https://stackoverflow.com/q/52753965", "52753965")</f>
        <v/>
      </c>
      <c r="B223" t="n">
        <v>0.2868357487922705</v>
      </c>
    </row>
    <row r="224">
      <c r="A224">
        <f>HYPERLINK("https://stackoverflow.com/q/52960863", "52960863")</f>
        <v/>
      </c>
      <c r="B224" t="n">
        <v>0.2707296849087894</v>
      </c>
    </row>
    <row r="225">
      <c r="A225">
        <f>HYPERLINK("https://stackoverflow.com/q/53109130", "53109130")</f>
        <v/>
      </c>
      <c r="B225" t="n">
        <v>0.4378579610538374</v>
      </c>
    </row>
    <row r="226">
      <c r="A226">
        <f>HYPERLINK("https://stackoverflow.com/q/53288846", "53288846")</f>
        <v/>
      </c>
      <c r="B226" t="n">
        <v>0.2754841997961264</v>
      </c>
    </row>
    <row r="227">
      <c r="A227">
        <f>HYPERLINK("https://stackoverflow.com/q/53388231", "53388231")</f>
        <v/>
      </c>
      <c r="B227" t="n">
        <v>0.1623015873015873</v>
      </c>
    </row>
    <row r="228">
      <c r="A228">
        <f>HYPERLINK("https://stackoverflow.com/q/53590585", "53590585")</f>
        <v/>
      </c>
      <c r="B228" t="n">
        <v>0.2658730158730159</v>
      </c>
    </row>
    <row r="229">
      <c r="A229">
        <f>HYPERLINK("https://stackoverflow.com/q/53670395", "53670395")</f>
        <v/>
      </c>
      <c r="B229" t="n">
        <v>0.2383786848072562</v>
      </c>
    </row>
    <row r="230">
      <c r="A230">
        <f>HYPERLINK("https://stackoverflow.com/q/53707341", "53707341")</f>
        <v/>
      </c>
      <c r="B230" t="n">
        <v>0.2038341158059468</v>
      </c>
    </row>
    <row r="231">
      <c r="A231">
        <f>HYPERLINK("https://stackoverflow.com/q/53763970", "53763970")</f>
        <v/>
      </c>
      <c r="B231" t="n">
        <v>0.2417534722222222</v>
      </c>
    </row>
    <row r="232">
      <c r="A232">
        <f>HYPERLINK("https://stackoverflow.com/q/53944354", "53944354")</f>
        <v/>
      </c>
      <c r="B232" t="n">
        <v>0.2065217391304348</v>
      </c>
    </row>
    <row r="233">
      <c r="A233">
        <f>HYPERLINK("https://stackoverflow.com/q/54005457", "54005457")</f>
        <v/>
      </c>
      <c r="B233" t="n">
        <v>0.1924603174603175</v>
      </c>
    </row>
    <row r="234">
      <c r="A234">
        <f>HYPERLINK("https://stackoverflow.com/q/54068351", "54068351")</f>
        <v/>
      </c>
      <c r="B234" t="n">
        <v>0.2000624219725343</v>
      </c>
    </row>
    <row r="235">
      <c r="A235">
        <f>HYPERLINK("https://stackoverflow.com/q/54079576", "54079576")</f>
        <v/>
      </c>
      <c r="B235" t="n">
        <v>0.2566666666666667</v>
      </c>
    </row>
    <row r="236">
      <c r="A236">
        <f>HYPERLINK("https://stackoverflow.com/q/54123965", "54123965")</f>
        <v/>
      </c>
      <c r="B236" t="n">
        <v>0.2044573643410853</v>
      </c>
    </row>
    <row r="237">
      <c r="A237">
        <f>HYPERLINK("https://stackoverflow.com/q/54186801", "54186801")</f>
        <v/>
      </c>
      <c r="B237" t="n">
        <v>0.2043650793650794</v>
      </c>
    </row>
    <row r="238">
      <c r="A238">
        <f>HYPERLINK("https://stackoverflow.com/q/54288494", "54288494")</f>
        <v/>
      </c>
      <c r="B238" t="n">
        <v>0.214031339031339</v>
      </c>
    </row>
    <row r="239">
      <c r="A239">
        <f>HYPERLINK("https://stackoverflow.com/q/54474013", "54474013")</f>
        <v/>
      </c>
      <c r="B239" t="n">
        <v>0.1752450980392157</v>
      </c>
    </row>
    <row r="240">
      <c r="A240">
        <f>HYPERLINK("https://stackoverflow.com/q/54520497", "54520497")</f>
        <v/>
      </c>
      <c r="B240" t="n">
        <v>0.2032627865961199</v>
      </c>
    </row>
    <row r="241">
      <c r="A241">
        <f>HYPERLINK("https://stackoverflow.com/q/54522800", "54522800")</f>
        <v/>
      </c>
      <c r="B241" t="n">
        <v>0.5270310633213859</v>
      </c>
    </row>
    <row r="242">
      <c r="A242">
        <f>HYPERLINK("https://stackoverflow.com/q/54554531", "54554531")</f>
        <v/>
      </c>
      <c r="B242" t="n">
        <v>0.1850600600600601</v>
      </c>
    </row>
    <row r="243">
      <c r="A243">
        <f>HYPERLINK("https://stackoverflow.com/q/54563348", "54563348")</f>
        <v/>
      </c>
      <c r="B243" t="n">
        <v>0.3519323671497585</v>
      </c>
    </row>
    <row r="244">
      <c r="A244">
        <f>HYPERLINK("https://stackoverflow.com/q/54639927", "54639927")</f>
        <v/>
      </c>
      <c r="B244" t="n">
        <v>0.1973270440251573</v>
      </c>
    </row>
    <row r="245">
      <c r="A245">
        <f>HYPERLINK("https://stackoverflow.com/q/54790585", "54790585")</f>
        <v/>
      </c>
      <c r="B245" t="n">
        <v>0.1568813131313131</v>
      </c>
    </row>
    <row r="246">
      <c r="A246">
        <f>HYPERLINK("https://stackoverflow.com/q/54857737", "54857737")</f>
        <v/>
      </c>
      <c r="B246" t="n">
        <v>0.2308700209643606</v>
      </c>
    </row>
    <row r="247">
      <c r="A247">
        <f>HYPERLINK("https://stackoverflow.com/q/54881057", "54881057")</f>
        <v/>
      </c>
      <c r="B247" t="n">
        <v>0.2481231231231231</v>
      </c>
    </row>
    <row r="248">
      <c r="A248">
        <f>HYPERLINK("https://stackoverflow.com/q/54901001", "54901001")</f>
        <v/>
      </c>
      <c r="B248" t="n">
        <v>0.2468171296296296</v>
      </c>
    </row>
    <row r="249">
      <c r="A249">
        <f>HYPERLINK("https://stackoverflow.com/q/54980076", "54980076")</f>
        <v/>
      </c>
      <c r="B249" t="n">
        <v>0.1765873015873016</v>
      </c>
    </row>
    <row r="250">
      <c r="A250">
        <f>HYPERLINK("https://stackoverflow.com/q/55116523", "55116523")</f>
        <v/>
      </c>
      <c r="B250" t="n">
        <v>0.3074845679012346</v>
      </c>
    </row>
    <row r="251">
      <c r="A251">
        <f>HYPERLINK("https://stackoverflow.com/q/55178584", "55178584")</f>
        <v/>
      </c>
      <c r="B251" t="n">
        <v>0.2842522974101921</v>
      </c>
    </row>
    <row r="252">
      <c r="A252">
        <f>HYPERLINK("https://stackoverflow.com/q/55207558", "55207558")</f>
        <v/>
      </c>
      <c r="B252" t="n">
        <v>0.2033844189016603</v>
      </c>
    </row>
    <row r="253">
      <c r="A253">
        <f>HYPERLINK("https://stackoverflow.com/q/55212167", "55212167")</f>
        <v/>
      </c>
      <c r="B253" t="n">
        <v>0.1888422035480859</v>
      </c>
    </row>
    <row r="254">
      <c r="A254">
        <f>HYPERLINK("https://stackoverflow.com/q/55220499", "55220499")</f>
        <v/>
      </c>
      <c r="B254" t="n">
        <v>0.2050438596491228</v>
      </c>
    </row>
    <row r="255">
      <c r="A255">
        <f>HYPERLINK("https://stackoverflow.com/q/55224716", "55224716")</f>
        <v/>
      </c>
      <c r="B255" t="n">
        <v>0.1951303155006859</v>
      </c>
    </row>
    <row r="256">
      <c r="A256">
        <f>HYPERLINK("https://stackoverflow.com/q/55275485", "55275485")</f>
        <v/>
      </c>
      <c r="B256" t="n">
        <v>0.3875661375661376</v>
      </c>
    </row>
    <row r="257">
      <c r="A257">
        <f>HYPERLINK("https://stackoverflow.com/q/55408264", "55408264")</f>
        <v/>
      </c>
      <c r="B257" t="n">
        <v>0.2310744810744811</v>
      </c>
    </row>
    <row r="258">
      <c r="A258">
        <f>HYPERLINK("https://stackoverflow.com/q/55419294", "55419294")</f>
        <v/>
      </c>
      <c r="B258" t="n">
        <v>0.2839714714714714</v>
      </c>
    </row>
    <row r="259">
      <c r="A259">
        <f>HYPERLINK("https://stackoverflow.com/q/55514820", "55514820")</f>
        <v/>
      </c>
      <c r="B259" t="n">
        <v>0.2575396825396825</v>
      </c>
    </row>
    <row r="260">
      <c r="A260">
        <f>HYPERLINK("https://stackoverflow.com/q/55632717", "55632717")</f>
        <v/>
      </c>
      <c r="B260" t="n">
        <v>0.2193200663349917</v>
      </c>
    </row>
    <row r="261">
      <c r="A261">
        <f>HYPERLINK("https://stackoverflow.com/q/55726611", "55726611")</f>
        <v/>
      </c>
      <c r="B261" t="n">
        <v>0.2320460704607046</v>
      </c>
    </row>
    <row r="262">
      <c r="A262">
        <f>HYPERLINK("https://stackoverflow.com/q/55835640", "55835640")</f>
        <v/>
      </c>
      <c r="B262" t="n">
        <v>0.2194694694694695</v>
      </c>
    </row>
    <row r="263">
      <c r="A263">
        <f>HYPERLINK("https://stackoverflow.com/q/56215583", "56215583")</f>
        <v/>
      </c>
      <c r="B263" t="n">
        <v>0.1813492063492063</v>
      </c>
    </row>
    <row r="264">
      <c r="A264">
        <f>HYPERLINK("https://stackoverflow.com/q/56227556", "56227556")</f>
        <v/>
      </c>
      <c r="B264" t="n">
        <v>0.2152014652014652</v>
      </c>
    </row>
    <row r="265">
      <c r="A265">
        <f>HYPERLINK("https://stackoverflow.com/q/56295166", "56295166")</f>
        <v/>
      </c>
      <c r="B265" t="n">
        <v>0.1820707070707071</v>
      </c>
    </row>
    <row r="266">
      <c r="A266">
        <f>HYPERLINK("https://stackoverflow.com/q/56312879", "56312879")</f>
        <v/>
      </c>
      <c r="B266" t="n">
        <v>0.1937229437229437</v>
      </c>
    </row>
    <row r="267">
      <c r="A267">
        <f>HYPERLINK("https://stackoverflow.com/q/56538252", "56538252")</f>
        <v/>
      </c>
      <c r="B267" t="n">
        <v>0.2255116959064327</v>
      </c>
    </row>
    <row r="268">
      <c r="A268">
        <f>HYPERLINK("https://stackoverflow.com/q/56556456", "56556456")</f>
        <v/>
      </c>
      <c r="B268" t="n">
        <v>0.2069444444444444</v>
      </c>
    </row>
    <row r="269">
      <c r="A269">
        <f>HYPERLINK("https://stackoverflow.com/q/56587997", "56587997")</f>
        <v/>
      </c>
      <c r="B269" t="n">
        <v>0.3611111111111111</v>
      </c>
    </row>
    <row r="270">
      <c r="A270">
        <f>HYPERLINK("https://stackoverflow.com/q/56600624", "56600624")</f>
        <v/>
      </c>
      <c r="B270" t="n">
        <v>0.1675627240143369</v>
      </c>
    </row>
    <row r="271">
      <c r="A271">
        <f>HYPERLINK("https://stackoverflow.com/q/56633307", "56633307")</f>
        <v/>
      </c>
      <c r="B271" t="n">
        <v>0.2575483091787439</v>
      </c>
    </row>
    <row r="272">
      <c r="A272">
        <f>HYPERLINK("https://stackoverflow.com/q/56679178", "56679178")</f>
        <v/>
      </c>
      <c r="B272" t="n">
        <v>0.2689043209876543</v>
      </c>
    </row>
    <row r="273">
      <c r="A273">
        <f>HYPERLINK("https://stackoverflow.com/q/56741525", "56741525")</f>
        <v/>
      </c>
      <c r="B273" t="n">
        <v>0.3096846846846847</v>
      </c>
    </row>
    <row r="274">
      <c r="A274">
        <f>HYPERLINK("https://stackoverflow.com/q/56995364", "56995364")</f>
        <v/>
      </c>
      <c r="B274" t="n">
        <v>0.245693367786391</v>
      </c>
    </row>
    <row r="275">
      <c r="A275">
        <f>HYPERLINK("https://stackoverflow.com/q/57000159", "57000159")</f>
        <v/>
      </c>
      <c r="B275" t="n">
        <v>0.1576923076923077</v>
      </c>
    </row>
    <row r="276">
      <c r="A276">
        <f>HYPERLINK("https://stackoverflow.com/q/57046996", "57046996")</f>
        <v/>
      </c>
      <c r="B276" t="n">
        <v>0.2491111111111111</v>
      </c>
    </row>
    <row r="277">
      <c r="A277">
        <f>HYPERLINK("https://stackoverflow.com/q/57061468", "57061468")</f>
        <v/>
      </c>
      <c r="B277" t="n">
        <v>0.1995990836197022</v>
      </c>
    </row>
    <row r="278">
      <c r="A278">
        <f>HYPERLINK("https://stackoverflow.com/q/57076871", "57076871")</f>
        <v/>
      </c>
      <c r="B278" t="n">
        <v>0.2120811287477954</v>
      </c>
    </row>
    <row r="279">
      <c r="A279">
        <f>HYPERLINK("https://stackoverflow.com/q/57097533", "57097533")</f>
        <v/>
      </c>
      <c r="B279" t="n">
        <v>0.2082146248812916</v>
      </c>
    </row>
    <row r="280">
      <c r="A280">
        <f>HYPERLINK("https://stackoverflow.com/q/57124843", "57124843")</f>
        <v/>
      </c>
      <c r="B280" t="n">
        <v>0.3315873015873016</v>
      </c>
    </row>
    <row r="281">
      <c r="A281">
        <f>HYPERLINK("https://stackoverflow.com/q/57146989", "57146989")</f>
        <v/>
      </c>
      <c r="B281" t="n">
        <v>0.190625</v>
      </c>
    </row>
    <row r="282">
      <c r="A282">
        <f>HYPERLINK("https://stackoverflow.com/q/57163127", "57163127")</f>
        <v/>
      </c>
      <c r="B282" t="n">
        <v>0.2224658869395711</v>
      </c>
    </row>
    <row r="283">
      <c r="A283">
        <f>HYPERLINK("https://stackoverflow.com/q/57185134", "57185134")</f>
        <v/>
      </c>
      <c r="B283" t="n">
        <v>0.1764069264069264</v>
      </c>
    </row>
    <row r="284">
      <c r="A284">
        <f>HYPERLINK("https://stackoverflow.com/q/57205404", "57205404")</f>
        <v/>
      </c>
      <c r="B284" t="n">
        <v>0.2429757343550447</v>
      </c>
    </row>
    <row r="285">
      <c r="A285">
        <f>HYPERLINK("https://stackoverflow.com/q/57255303", "57255303")</f>
        <v/>
      </c>
      <c r="B285" t="n">
        <v>0.3098544973544974</v>
      </c>
    </row>
    <row r="286">
      <c r="A286">
        <f>HYPERLINK("https://stackoverflow.com/q/57256084", "57256084")</f>
        <v/>
      </c>
      <c r="B286" t="n">
        <v>0.2481785063752277</v>
      </c>
    </row>
    <row r="287">
      <c r="A287">
        <f>HYPERLINK("https://stackoverflow.com/q/57265782", "57265782")</f>
        <v/>
      </c>
      <c r="B287" t="n">
        <v>0.218789013732834</v>
      </c>
    </row>
    <row r="288">
      <c r="A288">
        <f>HYPERLINK("https://stackoverflow.com/q/57312847", "57312847")</f>
        <v/>
      </c>
      <c r="B288" t="n">
        <v>0.3844562647754137</v>
      </c>
    </row>
    <row r="289">
      <c r="A289">
        <f>HYPERLINK("https://stackoverflow.com/q/57355228", "57355228")</f>
        <v/>
      </c>
      <c r="B289" t="n">
        <v>0.2017361111111111</v>
      </c>
    </row>
    <row r="290">
      <c r="A290">
        <f>HYPERLINK("https://stackoverflow.com/q/57363284", "57363284")</f>
        <v/>
      </c>
      <c r="B290" t="n">
        <v>0.181013431013431</v>
      </c>
    </row>
    <row r="291">
      <c r="A291">
        <f>HYPERLINK("https://stackoverflow.com/q/57398849", "57398849")</f>
        <v/>
      </c>
      <c r="B291" t="n">
        <v>0.1825699745547074</v>
      </c>
    </row>
    <row r="292">
      <c r="A292">
        <f>HYPERLINK("https://stackoverflow.com/q/57422643", "57422643")</f>
        <v/>
      </c>
      <c r="B292" t="n">
        <v>0.1882716049382717</v>
      </c>
    </row>
    <row r="293">
      <c r="A293">
        <f>HYPERLINK("https://stackoverflow.com/q/57496839", "57496839")</f>
        <v/>
      </c>
      <c r="B293" t="n">
        <v>0.237012987012987</v>
      </c>
    </row>
    <row r="294">
      <c r="A294">
        <f>HYPERLINK("https://stackoverflow.com/q/57502125", "57502125")</f>
        <v/>
      </c>
      <c r="B294" t="n">
        <v>0.2254273504273504</v>
      </c>
    </row>
    <row r="295">
      <c r="A295">
        <f>HYPERLINK("https://stackoverflow.com/q/57516603", "57516603")</f>
        <v/>
      </c>
      <c r="B295" t="n">
        <v>0.2674050632911392</v>
      </c>
    </row>
    <row r="296">
      <c r="A296">
        <f>HYPERLINK("https://stackoverflow.com/q/57613671", "57613671")</f>
        <v/>
      </c>
      <c r="B296" t="n">
        <v>0.2469418960244648</v>
      </c>
    </row>
    <row r="297">
      <c r="A297">
        <f>HYPERLINK("https://stackoverflow.com/q/57820524", "57820524")</f>
        <v/>
      </c>
      <c r="B297" t="n">
        <v>0.4280092592592593</v>
      </c>
    </row>
    <row r="298">
      <c r="A298">
        <f>HYPERLINK("https://stackoverflow.com/q/57832672", "57832672")</f>
        <v/>
      </c>
      <c r="B298" t="n">
        <v>0.1844262295081967</v>
      </c>
    </row>
    <row r="299">
      <c r="A299">
        <f>HYPERLINK("https://stackoverflow.com/q/57836593", "57836593")</f>
        <v/>
      </c>
      <c r="B299" t="n">
        <v>0.2611714975845411</v>
      </c>
    </row>
    <row r="300">
      <c r="A300">
        <f>HYPERLINK("https://stackoverflow.com/q/57848501", "57848501")</f>
        <v/>
      </c>
      <c r="B300" t="n">
        <v>0.311941251596424</v>
      </c>
    </row>
    <row r="301">
      <c r="A301">
        <f>HYPERLINK("https://stackoverflow.com/q/57891475", "57891475")</f>
        <v/>
      </c>
      <c r="B301" t="n">
        <v>0.2730429292929293</v>
      </c>
    </row>
    <row r="302">
      <c r="A302">
        <f>HYPERLINK("https://stackoverflow.com/q/57901336", "57901336")</f>
        <v/>
      </c>
      <c r="B302" t="n">
        <v>0.2243265993265993</v>
      </c>
    </row>
    <row r="303">
      <c r="A303">
        <f>HYPERLINK("https://stackoverflow.com/q/57977027", "57977027")</f>
        <v/>
      </c>
      <c r="B303" t="n">
        <v>0.208492975734355</v>
      </c>
    </row>
    <row r="304">
      <c r="A304">
        <f>HYPERLINK("https://stackoverflow.com/q/58072710", "58072710")</f>
        <v/>
      </c>
      <c r="B304" t="n">
        <v>0.2346050870147256</v>
      </c>
    </row>
    <row r="305">
      <c r="A305">
        <f>HYPERLINK("https://stackoverflow.com/q/58081651", "58081651")</f>
        <v/>
      </c>
      <c r="B305" t="n">
        <v>0.2837777777777778</v>
      </c>
    </row>
    <row r="306">
      <c r="A306">
        <f>HYPERLINK("https://stackoverflow.com/q/58083482", "58083482")</f>
        <v/>
      </c>
      <c r="B306" t="n">
        <v>0.2358333333333333</v>
      </c>
    </row>
    <row r="307">
      <c r="A307">
        <f>HYPERLINK("https://stackoverflow.com/q/58091962", "58091962")</f>
        <v/>
      </c>
      <c r="B307" t="n">
        <v>0.2542735042735043</v>
      </c>
    </row>
    <row r="308">
      <c r="A308">
        <f>HYPERLINK("https://stackoverflow.com/q/58109112", "58109112")</f>
        <v/>
      </c>
      <c r="B308" t="n">
        <v>0.2091700133868808</v>
      </c>
    </row>
    <row r="309">
      <c r="A309">
        <f>HYPERLINK("https://stackoverflow.com/q/58118210", "58118210")</f>
        <v/>
      </c>
      <c r="B309" t="n">
        <v>0.1866830065359477</v>
      </c>
    </row>
    <row r="310">
      <c r="A310">
        <f>HYPERLINK("https://stackoverflow.com/q/58151144", "58151144")</f>
        <v/>
      </c>
      <c r="B310" t="n">
        <v>0.1939964157706093</v>
      </c>
    </row>
    <row r="311">
      <c r="A311">
        <f>HYPERLINK("https://stackoverflow.com/q/58170140", "58170140")</f>
        <v/>
      </c>
      <c r="B311" t="n">
        <v>0.2831088664421998</v>
      </c>
    </row>
    <row r="312">
      <c r="A312">
        <f>HYPERLINK("https://stackoverflow.com/q/58221451", "58221451")</f>
        <v/>
      </c>
      <c r="B312" t="n">
        <v>0.2500000000000001</v>
      </c>
    </row>
    <row r="313">
      <c r="A313">
        <f>HYPERLINK("https://stackoverflow.com/q/58224388", "58224388")</f>
        <v/>
      </c>
      <c r="B313" t="n">
        <v>0.4507874015748031</v>
      </c>
    </row>
    <row r="314">
      <c r="A314">
        <f>HYPERLINK("https://stackoverflow.com/q/58303923", "58303923")</f>
        <v/>
      </c>
      <c r="B314" t="n">
        <v>0.3636111111111111</v>
      </c>
    </row>
    <row r="315">
      <c r="A315">
        <f>HYPERLINK("https://stackoverflow.com/q/58337924", "58337924")</f>
        <v/>
      </c>
      <c r="B315" t="n">
        <v>0.1823962516733601</v>
      </c>
    </row>
    <row r="316">
      <c r="A316">
        <f>HYPERLINK("https://stackoverflow.com/q/58344651", "58344651")</f>
        <v/>
      </c>
      <c r="B316" t="n">
        <v>0.1684472934472935</v>
      </c>
    </row>
    <row r="317">
      <c r="A317">
        <f>HYPERLINK("https://stackoverflow.com/q/58346580", "58346580")</f>
        <v/>
      </c>
      <c r="B317" t="n">
        <v>0.1967592592592593</v>
      </c>
    </row>
    <row r="318">
      <c r="A318">
        <f>HYPERLINK("https://stackoverflow.com/q/58401391", "58401391")</f>
        <v/>
      </c>
      <c r="B318" t="n">
        <v>0.1782632146709817</v>
      </c>
    </row>
    <row r="319">
      <c r="A319">
        <f>HYPERLINK("https://stackoverflow.com/q/58405973", "58405973")</f>
        <v/>
      </c>
      <c r="B319" t="n">
        <v>0.2816301703163017</v>
      </c>
    </row>
    <row r="320">
      <c r="A320">
        <f>HYPERLINK("https://stackoverflow.com/q/58428940", "58428940")</f>
        <v/>
      </c>
      <c r="B320" t="n">
        <v>0.2720385674931129</v>
      </c>
    </row>
    <row r="321">
      <c r="A321">
        <f>HYPERLINK("https://stackoverflow.com/q/58430408", "58430408")</f>
        <v/>
      </c>
      <c r="B321" t="n">
        <v>0.4143081761006289</v>
      </c>
    </row>
    <row r="322">
      <c r="A322">
        <f>HYPERLINK("https://stackoverflow.com/q/58467091", "58467091")</f>
        <v/>
      </c>
      <c r="B322" t="n">
        <v>0.5485294117647059</v>
      </c>
    </row>
    <row r="323">
      <c r="A323">
        <f>HYPERLINK("https://stackoverflow.com/q/58547437", "58547437")</f>
        <v/>
      </c>
      <c r="B323" t="n">
        <v>0.213980463980464</v>
      </c>
    </row>
    <row r="324">
      <c r="A324">
        <f>HYPERLINK("https://stackoverflow.com/q/58657618", "58657618")</f>
        <v/>
      </c>
      <c r="B324" t="n">
        <v>0.1738215488215488</v>
      </c>
    </row>
    <row r="325">
      <c r="A325">
        <f>HYPERLINK("https://stackoverflow.com/q/58682411", "58682411")</f>
        <v/>
      </c>
      <c r="B325" t="n">
        <v>0.2355664488017429</v>
      </c>
    </row>
    <row r="326">
      <c r="A326">
        <f>HYPERLINK("https://stackoverflow.com/q/58698789", "58698789")</f>
        <v/>
      </c>
      <c r="B326" t="n">
        <v>0.2475694444444445</v>
      </c>
    </row>
    <row r="327">
      <c r="A327">
        <f>HYPERLINK("https://stackoverflow.com/q/58701030", "58701030")</f>
        <v/>
      </c>
      <c r="B327" t="n">
        <v>0.2000624219725343</v>
      </c>
    </row>
    <row r="328">
      <c r="A328">
        <f>HYPERLINK("https://stackoverflow.com/q/58738924", "58738924")</f>
        <v/>
      </c>
      <c r="B328" t="n">
        <v>0.3154008438818565</v>
      </c>
    </row>
    <row r="329">
      <c r="A329">
        <f>HYPERLINK("https://stackoverflow.com/q/58746868", "58746868")</f>
        <v/>
      </c>
      <c r="B329" t="n">
        <v>0.1765873015873016</v>
      </c>
    </row>
    <row r="330">
      <c r="A330">
        <f>HYPERLINK("https://stackoverflow.com/q/58802554", "58802554")</f>
        <v/>
      </c>
      <c r="B330" t="n">
        <v>0.2273809523809524</v>
      </c>
    </row>
    <row r="331">
      <c r="A331">
        <f>HYPERLINK("https://stackoverflow.com/q/58821575", "58821575")</f>
        <v/>
      </c>
      <c r="B331" t="n">
        <v>0.2550813008130082</v>
      </c>
    </row>
    <row r="332">
      <c r="A332">
        <f>HYPERLINK("https://stackoverflow.com/q/58832168", "58832168")</f>
        <v/>
      </c>
      <c r="B332" t="n">
        <v>0.1513532763532764</v>
      </c>
    </row>
    <row r="333">
      <c r="A333">
        <f>HYPERLINK("https://stackoverflow.com/q/58885227", "58885227")</f>
        <v/>
      </c>
      <c r="B333" t="n">
        <v>0.2453703703703704</v>
      </c>
    </row>
    <row r="334">
      <c r="A334">
        <f>HYPERLINK("https://stackoverflow.com/q/58913715", "58913715")</f>
        <v/>
      </c>
      <c r="B334" t="n">
        <v>0.1597222222222222</v>
      </c>
    </row>
    <row r="335">
      <c r="A335">
        <f>HYPERLINK("https://stackoverflow.com/q/58942442", "58942442")</f>
        <v/>
      </c>
      <c r="B335" t="n">
        <v>0.1850649350649351</v>
      </c>
    </row>
    <row r="336">
      <c r="A336">
        <f>HYPERLINK("https://stackoverflow.com/q/58944331", "58944331")</f>
        <v/>
      </c>
      <c r="B336" t="n">
        <v>0.1700450450450451</v>
      </c>
    </row>
    <row r="337">
      <c r="A337">
        <f>HYPERLINK("https://stackoverflow.com/q/58982487", "58982487")</f>
        <v/>
      </c>
      <c r="B337" t="n">
        <v>0.188953488372093</v>
      </c>
    </row>
    <row r="338">
      <c r="A338">
        <f>HYPERLINK("https://stackoverflow.com/q/59027006", "59027006")</f>
        <v/>
      </c>
      <c r="B338" t="n">
        <v>0.2072649572649573</v>
      </c>
    </row>
    <row r="339">
      <c r="A339">
        <f>HYPERLINK("https://stackoverflow.com/q/59061893", "59061893")</f>
        <v/>
      </c>
      <c r="B339" t="n">
        <v>0.3366245392311743</v>
      </c>
    </row>
    <row r="340">
      <c r="A340">
        <f>HYPERLINK("https://stackoverflow.com/q/59074292", "59074292")</f>
        <v/>
      </c>
      <c r="B340" t="n">
        <v>0.2696078431372549</v>
      </c>
    </row>
    <row r="341">
      <c r="A341">
        <f>HYPERLINK("https://stackoverflow.com/q/59094028", "59094028")</f>
        <v/>
      </c>
      <c r="B341" t="n">
        <v>0.170045045045045</v>
      </c>
    </row>
    <row r="342">
      <c r="A342">
        <f>HYPERLINK("https://stackoverflow.com/q/59098983", "59098983")</f>
        <v/>
      </c>
      <c r="B342" t="n">
        <v>0.1975655430711611</v>
      </c>
    </row>
    <row r="343">
      <c r="A343">
        <f>HYPERLINK("https://stackoverflow.com/q/59223342", "59223342")</f>
        <v/>
      </c>
      <c r="B343" t="n">
        <v>0.2761574074074074</v>
      </c>
    </row>
    <row r="344">
      <c r="A344">
        <f>HYPERLINK("https://stackoverflow.com/q/59329995", "59329995")</f>
        <v/>
      </c>
      <c r="B344" t="n">
        <v>0.271640826873385</v>
      </c>
    </row>
    <row r="345">
      <c r="A345">
        <f>HYPERLINK("https://stackoverflow.com/q/59351603", "59351603")</f>
        <v/>
      </c>
      <c r="B345" t="n">
        <v>0.190225035161744</v>
      </c>
    </row>
    <row r="346">
      <c r="A346">
        <f>HYPERLINK("https://stackoverflow.com/q/59379754", "59379754")</f>
        <v/>
      </c>
      <c r="B346" t="n">
        <v>0.356425702811245</v>
      </c>
    </row>
    <row r="347">
      <c r="A347">
        <f>HYPERLINK("https://stackoverflow.com/q/59402662", "59402662")</f>
        <v/>
      </c>
      <c r="B347" t="n">
        <v>0.2030780780780781</v>
      </c>
    </row>
    <row r="348">
      <c r="A348">
        <f>HYPERLINK("https://stackoverflow.com/q/59475173", "59475173")</f>
        <v/>
      </c>
      <c r="B348" t="n">
        <v>0.3275966183574879</v>
      </c>
    </row>
    <row r="349">
      <c r="A349">
        <f>HYPERLINK("https://stackoverflow.com/q/59496809", "59496809")</f>
        <v/>
      </c>
      <c r="B349" t="n">
        <v>0.2357804232804233</v>
      </c>
    </row>
    <row r="350">
      <c r="A350">
        <f>HYPERLINK("https://stackoverflow.com/q/59551703", "59551703")</f>
        <v/>
      </c>
      <c r="B350" t="n">
        <v>0.2364969135802469</v>
      </c>
    </row>
    <row r="351">
      <c r="A351">
        <f>HYPERLINK("https://stackoverflow.com/q/59592466", "59592466")</f>
        <v/>
      </c>
      <c r="B351" t="n">
        <v>0.1459311424100156</v>
      </c>
    </row>
    <row r="352">
      <c r="A352">
        <f>HYPERLINK("https://stackoverflow.com/q/59624024", "59624024")</f>
        <v/>
      </c>
      <c r="B352" t="n">
        <v>0.2263257575757576</v>
      </c>
    </row>
    <row r="353">
      <c r="A353">
        <f>HYPERLINK("https://stackoverflow.com/q/59655025", "59655025")</f>
        <v/>
      </c>
      <c r="B353" t="n">
        <v>0.1871141975308642</v>
      </c>
    </row>
    <row r="354">
      <c r="A354">
        <f>HYPERLINK("https://stackoverflow.com/q/59662845", "59662845")</f>
        <v/>
      </c>
      <c r="B354" t="n">
        <v>0.2225609756097561</v>
      </c>
    </row>
    <row r="355">
      <c r="A355">
        <f>HYPERLINK("https://stackoverflow.com/q/59687114", "59687114")</f>
        <v/>
      </c>
      <c r="B355" t="n">
        <v>0.2211257309941521</v>
      </c>
    </row>
    <row r="356">
      <c r="A356">
        <f>HYPERLINK("https://stackoverflow.com/q/59722652", "59722652")</f>
        <v/>
      </c>
      <c r="B356" t="n">
        <v>0.2064719358533791</v>
      </c>
    </row>
    <row r="357">
      <c r="A357">
        <f>HYPERLINK("https://stackoverflow.com/q/59793253", "59793253")</f>
        <v/>
      </c>
      <c r="B357" t="n">
        <v>0.1742149758454106</v>
      </c>
    </row>
    <row r="358">
      <c r="A358">
        <f>HYPERLINK("https://stackoverflow.com/q/59875146", "59875146")</f>
        <v/>
      </c>
      <c r="B358" t="n">
        <v>0.2238372093023256</v>
      </c>
    </row>
    <row r="359">
      <c r="A359">
        <f>HYPERLINK("https://stackoverflow.com/q/59899279", "59899279")</f>
        <v/>
      </c>
      <c r="B359" t="n">
        <v>0.4037176274018379</v>
      </c>
    </row>
    <row r="360">
      <c r="A360">
        <f>HYPERLINK("https://stackoverflow.com/q/59986306", "59986306")</f>
        <v/>
      </c>
      <c r="B360" t="n">
        <v>0.2091611479028698</v>
      </c>
    </row>
    <row r="361">
      <c r="A361">
        <f>HYPERLINK("https://stackoverflow.com/q/60005455", "60005455")</f>
        <v/>
      </c>
      <c r="B361" t="n">
        <v>0.2065217391304348</v>
      </c>
    </row>
    <row r="362">
      <c r="A362">
        <f>HYPERLINK("https://stackoverflow.com/q/60097780", "60097780")</f>
        <v/>
      </c>
      <c r="B362" t="n">
        <v>0.1654040404040404</v>
      </c>
    </row>
    <row r="363">
      <c r="A363">
        <f>HYPERLINK("https://stackoverflow.com/q/60153052", "60153052")</f>
        <v/>
      </c>
      <c r="B363" t="n">
        <v>0.2569444444444444</v>
      </c>
    </row>
    <row r="364">
      <c r="A364">
        <f>HYPERLINK("https://stackoverflow.com/q/60200773", "60200773")</f>
        <v/>
      </c>
      <c r="B364" t="n">
        <v>0.2024410774410774</v>
      </c>
    </row>
    <row r="365">
      <c r="A365">
        <f>HYPERLINK("https://stackoverflow.com/q/60211732", "60211732")</f>
        <v/>
      </c>
      <c r="B365" t="n">
        <v>0.2858333333333333</v>
      </c>
    </row>
    <row r="366">
      <c r="A366">
        <f>HYPERLINK("https://stackoverflow.com/q/60218411", "60218411")</f>
        <v/>
      </c>
      <c r="B366" t="n">
        <v>0.2030780780780781</v>
      </c>
    </row>
    <row r="367">
      <c r="A367">
        <f>HYPERLINK("https://stackoverflow.com/q/60601201", "60601201")</f>
        <v/>
      </c>
      <c r="B367" t="n">
        <v>0.1756120527306968</v>
      </c>
    </row>
    <row r="368">
      <c r="A368">
        <f>HYPERLINK("https://stackoverflow.com/q/60649506", "60649506")</f>
        <v/>
      </c>
      <c r="B368" t="n">
        <v>0.2327586206896552</v>
      </c>
    </row>
    <row r="369">
      <c r="A369">
        <f>HYPERLINK("https://stackoverflow.com/q/60693819", "60693819")</f>
        <v/>
      </c>
      <c r="B369" t="n">
        <v>0.2115912208504801</v>
      </c>
    </row>
    <row r="370">
      <c r="A370">
        <f>HYPERLINK("https://stackoverflow.com/q/60738551", "60738551")</f>
        <v/>
      </c>
      <c r="B370" t="n">
        <v>0.1634837962962963</v>
      </c>
    </row>
    <row r="371">
      <c r="A371">
        <f>HYPERLINK("https://stackoverflow.com/q/60776604", "60776604")</f>
        <v/>
      </c>
      <c r="B371" t="n">
        <v>0.2192760942760943</v>
      </c>
    </row>
    <row r="372">
      <c r="A372">
        <f>HYPERLINK("https://stackoverflow.com/q/60836488", "60836488")</f>
        <v/>
      </c>
      <c r="B372" t="n">
        <v>0.1741001564945227</v>
      </c>
    </row>
    <row r="373">
      <c r="A373">
        <f>HYPERLINK("https://stackoverflow.com/q/60859441", "60859441")</f>
        <v/>
      </c>
      <c r="B373" t="n">
        <v>0.1710526315789474</v>
      </c>
    </row>
    <row r="374">
      <c r="A374">
        <f>HYPERLINK("https://stackoverflow.com/q/61060770", "61060770")</f>
        <v/>
      </c>
      <c r="B374" t="n">
        <v>0.2169067215363512</v>
      </c>
    </row>
    <row r="375">
      <c r="A375">
        <f>HYPERLINK("https://stackoverflow.com/q/61341097", "61341097")</f>
        <v/>
      </c>
      <c r="B375" t="n">
        <v>0.1956140350877193</v>
      </c>
    </row>
    <row r="376">
      <c r="A376">
        <f>HYPERLINK("https://stackoverflow.com/q/61350573", "61350573")</f>
        <v/>
      </c>
      <c r="B376" t="n">
        <v>0.2018229166666667</v>
      </c>
    </row>
    <row r="377">
      <c r="A377">
        <f>HYPERLINK("https://stackoverflow.com/q/61379667", "61379667")</f>
        <v/>
      </c>
      <c r="B377" t="n">
        <v>0.165625</v>
      </c>
    </row>
    <row r="378">
      <c r="A378">
        <f>HYPERLINK("https://stackoverflow.com/q/61489793", "61489793")</f>
        <v/>
      </c>
      <c r="B378" t="n">
        <v>0.2329059829059829</v>
      </c>
    </row>
    <row r="379">
      <c r="A379">
        <f>HYPERLINK("https://stackoverflow.com/q/61519093", "61519093")</f>
        <v/>
      </c>
      <c r="B379" t="n">
        <v>0.1997863247863248</v>
      </c>
    </row>
    <row r="380">
      <c r="A380">
        <f>HYPERLINK("https://stackoverflow.com/q/61579511", "61579511")</f>
        <v/>
      </c>
      <c r="B380" t="n">
        <v>0.1938202247191011</v>
      </c>
    </row>
    <row r="381">
      <c r="A381">
        <f>HYPERLINK("https://stackoverflow.com/q/61583655", "61583655")</f>
        <v/>
      </c>
      <c r="B381" t="n">
        <v>0.2036163522012579</v>
      </c>
    </row>
    <row r="382">
      <c r="A382">
        <f>HYPERLINK("https://stackoverflow.com/q/61588758", "61588758")</f>
        <v/>
      </c>
      <c r="B382" t="n">
        <v>0.1719409282700422</v>
      </c>
    </row>
    <row r="383">
      <c r="A383">
        <f>HYPERLINK("https://stackoverflow.com/q/61656958", "61656958")</f>
        <v/>
      </c>
      <c r="B383" t="n">
        <v>0.7040010193679919</v>
      </c>
    </row>
    <row r="384">
      <c r="A384">
        <f>HYPERLINK("https://stackoverflow.com/q/61671196", "61671196")</f>
        <v/>
      </c>
      <c r="B384" t="n">
        <v>0.2035714285714286</v>
      </c>
    </row>
    <row r="385">
      <c r="A385">
        <f>HYPERLINK("https://stackoverflow.com/q/61674856", "61674856")</f>
        <v/>
      </c>
      <c r="B385" t="n">
        <v>0.2867647058823529</v>
      </c>
    </row>
    <row r="386">
      <c r="A386">
        <f>HYPERLINK("https://stackoverflow.com/q/61782652", "61782652")</f>
        <v/>
      </c>
      <c r="B386" t="n">
        <v>0.203258547008547</v>
      </c>
    </row>
    <row r="387">
      <c r="A387">
        <f>HYPERLINK("https://stackoverflow.com/q/61817845", "61817845")</f>
        <v/>
      </c>
      <c r="B387" t="n">
        <v>0.2311965811965812</v>
      </c>
    </row>
    <row r="388">
      <c r="A388">
        <f>HYPERLINK("https://stackoverflow.com/q/61867669", "61867669")</f>
        <v/>
      </c>
      <c r="B388" t="n">
        <v>0.176051051051051</v>
      </c>
    </row>
    <row r="389">
      <c r="A389">
        <f>HYPERLINK("https://stackoverflow.com/q/62100452", "62100452")</f>
        <v/>
      </c>
      <c r="B389" t="n">
        <v>0.2175099206349206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