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HYPERLINK("https://stackoverflow.com/q/359717", "359717")</f>
        <v/>
      </c>
      <c r="B2" t="n">
        <v>0.3695652173913044</v>
      </c>
    </row>
    <row r="3">
      <c r="A3">
        <f>HYPERLINK("https://stackoverflow.com/q/980932", "980932")</f>
        <v/>
      </c>
      <c r="B3" t="n">
        <v>0.8073286052009457</v>
      </c>
    </row>
    <row r="4">
      <c r="A4">
        <f>HYPERLINK("https://stackoverflow.com/q/1258834", "1258834")</f>
        <v/>
      </c>
      <c r="B4" t="n">
        <v>0.3738738738738739</v>
      </c>
    </row>
    <row r="5">
      <c r="A5">
        <f>HYPERLINK("https://stackoverflow.com/q/3700594", "3700594")</f>
        <v/>
      </c>
      <c r="B5" t="n">
        <v>0.4353023909985935</v>
      </c>
    </row>
    <row r="6">
      <c r="A6">
        <f>HYPERLINK("https://stackoverflow.com/q/3906522", "3906522")</f>
        <v/>
      </c>
      <c r="B6" t="n">
        <v>0.3923976608187135</v>
      </c>
    </row>
    <row r="7">
      <c r="A7">
        <f>HYPERLINK("https://stackoverflow.com/q/4556252", "4556252")</f>
        <v/>
      </c>
      <c r="B7" t="n">
        <v>0.6388888888888887</v>
      </c>
    </row>
    <row r="8">
      <c r="A8">
        <f>HYPERLINK("https://stackoverflow.com/q/4804623", "4804623")</f>
        <v/>
      </c>
      <c r="B8" t="n">
        <v>0.4270833333333333</v>
      </c>
    </row>
    <row r="9">
      <c r="A9">
        <f>HYPERLINK("https://stackoverflow.com/q/5552901", "5552901")</f>
        <v/>
      </c>
      <c r="B9" t="n">
        <v>0.5115740740740742</v>
      </c>
    </row>
    <row r="10">
      <c r="A10">
        <f>HYPERLINK("https://stackoverflow.com/q/7048854", "7048854")</f>
        <v/>
      </c>
      <c r="B10" t="n">
        <v>0.5096618357487923</v>
      </c>
    </row>
    <row r="11">
      <c r="A11">
        <f>HYPERLINK("https://stackoverflow.com/q/7304006", "7304006")</f>
        <v/>
      </c>
      <c r="B11" t="n">
        <v>0.3699763593380615</v>
      </c>
    </row>
    <row r="12">
      <c r="A12">
        <f>HYPERLINK("https://stackoverflow.com/q/7679733", "7679733")</f>
        <v/>
      </c>
      <c r="B12" t="n">
        <v>0.365451388888889</v>
      </c>
    </row>
    <row r="13">
      <c r="A13">
        <f>HYPERLINK("https://stackoverflow.com/q/8005085", "8005085")</f>
        <v/>
      </c>
      <c r="B13" t="n">
        <v>0.7691867124856816</v>
      </c>
    </row>
    <row r="14">
      <c r="A14">
        <f>HYPERLINK("https://stackoverflow.com/q/8123314", "8123314")</f>
        <v/>
      </c>
      <c r="B14" t="n">
        <v>0.488562091503268</v>
      </c>
    </row>
    <row r="15">
      <c r="A15">
        <f>HYPERLINK("https://stackoverflow.com/q/8522884", "8522884")</f>
        <v/>
      </c>
      <c r="B15" t="n">
        <v>0.6455641688199828</v>
      </c>
    </row>
    <row r="16">
      <c r="A16">
        <f>HYPERLINK("https://stackoverflow.com/q/8980486", "8980486")</f>
        <v/>
      </c>
      <c r="B16" t="n">
        <v>0.35546875</v>
      </c>
    </row>
    <row r="17">
      <c r="A17">
        <f>HYPERLINK("https://stackoverflow.com/q/9054254", "9054254")</f>
        <v/>
      </c>
      <c r="B17" t="n">
        <v>0.5317460317460317</v>
      </c>
    </row>
    <row r="18">
      <c r="A18">
        <f>HYPERLINK("https://stackoverflow.com/q/9372228", "9372228")</f>
        <v/>
      </c>
      <c r="B18" t="n">
        <v>0.5632478632478631</v>
      </c>
    </row>
    <row r="19">
      <c r="A19">
        <f>HYPERLINK("https://stackoverflow.com/q/9391137", "9391137")</f>
        <v/>
      </c>
      <c r="B19" t="n">
        <v>0.6611111111111111</v>
      </c>
    </row>
    <row r="20">
      <c r="A20">
        <f>HYPERLINK("https://stackoverflow.com/q/9588748", "9588748")</f>
        <v/>
      </c>
      <c r="B20" t="n">
        <v>0.4002057613168725</v>
      </c>
    </row>
    <row r="21">
      <c r="A21">
        <f>HYPERLINK("https://stackoverflow.com/q/9959449", "9959449")</f>
        <v/>
      </c>
      <c r="B21" t="n">
        <v>0.5208333333333335</v>
      </c>
    </row>
    <row r="22">
      <c r="A22">
        <f>HYPERLINK("https://stackoverflow.com/q/9980294", "9980294")</f>
        <v/>
      </c>
      <c r="B22" t="n">
        <v>0.7896174863387978</v>
      </c>
    </row>
    <row r="23">
      <c r="A23">
        <f>HYPERLINK("https://stackoverflow.com/q/10152372", "10152372")</f>
        <v/>
      </c>
      <c r="B23" t="n">
        <v>0.2904040404040404</v>
      </c>
    </row>
    <row r="24">
      <c r="A24">
        <f>HYPERLINK("https://stackoverflow.com/q/10170940", "10170940")</f>
        <v/>
      </c>
      <c r="B24" t="n">
        <v>0.5090090090090091</v>
      </c>
    </row>
    <row r="25">
      <c r="A25">
        <f>HYPERLINK("https://stackoverflow.com/q/10476572", "10476572")</f>
        <v/>
      </c>
      <c r="B25" t="n">
        <v>0.3805555555555556</v>
      </c>
    </row>
    <row r="26">
      <c r="A26">
        <f>HYPERLINK("https://stackoverflow.com/q/10557731", "10557731")</f>
        <v/>
      </c>
      <c r="B26" t="n">
        <v>0.4992283950617283</v>
      </c>
    </row>
    <row r="27">
      <c r="A27">
        <f>HYPERLINK("https://stackoverflow.com/q/10586848", "10586848")</f>
        <v/>
      </c>
      <c r="B27" t="n">
        <v>0.433933933933934</v>
      </c>
    </row>
    <row r="28">
      <c r="A28">
        <f>HYPERLINK("https://stackoverflow.com/q/10673123", "10673123")</f>
        <v/>
      </c>
      <c r="B28" t="n">
        <v>0.5859788359788359</v>
      </c>
    </row>
    <row r="29">
      <c r="A29">
        <f>HYPERLINK("https://stackoverflow.com/q/10761717", "10761717")</f>
        <v/>
      </c>
      <c r="B29" t="n">
        <v>0.5158730158730159</v>
      </c>
    </row>
    <row r="30">
      <c r="A30">
        <f>HYPERLINK("https://stackoverflow.com/q/10784169", "10784169")</f>
        <v/>
      </c>
      <c r="B30" t="n">
        <v>0.3237847222222222</v>
      </c>
    </row>
    <row r="31">
      <c r="A31">
        <f>HYPERLINK("https://stackoverflow.com/q/11352675", "11352675")</f>
        <v/>
      </c>
      <c r="B31" t="n">
        <v>0.6462962962962963</v>
      </c>
    </row>
    <row r="32">
      <c r="A32">
        <f>HYPERLINK("https://stackoverflow.com/q/11718933", "11718933")</f>
        <v/>
      </c>
      <c r="B32" t="n">
        <v>0.462962962962963</v>
      </c>
    </row>
    <row r="33">
      <c r="A33">
        <f>HYPERLINK("https://stackoverflow.com/q/12020334", "12020334")</f>
        <v/>
      </c>
      <c r="B33" t="n">
        <v>0.485663082437276</v>
      </c>
    </row>
    <row r="34">
      <c r="A34">
        <f>HYPERLINK("https://stackoverflow.com/q/12028626", "12028626")</f>
        <v/>
      </c>
      <c r="B34" t="n">
        <v>0.6337868480725624</v>
      </c>
    </row>
    <row r="35">
      <c r="A35">
        <f>HYPERLINK("https://stackoverflow.com/q/12031216", "12031216")</f>
        <v/>
      </c>
      <c r="B35" t="n">
        <v>0.3364197530864197</v>
      </c>
    </row>
    <row r="36">
      <c r="A36">
        <f>HYPERLINK("https://stackoverflow.com/q/12087385", "12087385")</f>
        <v/>
      </c>
      <c r="B36" t="n">
        <v>0.4191919191919192</v>
      </c>
    </row>
    <row r="37">
      <c r="A37">
        <f>HYPERLINK("https://stackoverflow.com/q/12412269", "12412269")</f>
        <v/>
      </c>
      <c r="B37" t="n">
        <v>0.5775681341719079</v>
      </c>
    </row>
    <row r="38">
      <c r="A38">
        <f>HYPERLINK("https://stackoverflow.com/q/12504547", "12504547")</f>
        <v/>
      </c>
      <c r="B38" t="n">
        <v>0.3100907029478459</v>
      </c>
    </row>
    <row r="39">
      <c r="A39">
        <f>HYPERLINK("https://stackoverflow.com/q/13393253", "13393253")</f>
        <v/>
      </c>
      <c r="B39" t="n">
        <v>0.3260869565217391</v>
      </c>
    </row>
    <row r="40">
      <c r="A40">
        <f>HYPERLINK("https://stackoverflow.com/q/13825378", "13825378")</f>
        <v/>
      </c>
      <c r="B40" t="n">
        <v>0.4069069069069069</v>
      </c>
    </row>
    <row r="41">
      <c r="A41">
        <f>HYPERLINK("https://stackoverflow.com/q/13929746", "13929746")</f>
        <v/>
      </c>
      <c r="B41" t="n">
        <v>0.2971952535059331</v>
      </c>
    </row>
    <row r="42">
      <c r="A42">
        <f>HYPERLINK("https://stackoverflow.com/q/15045253", "15045253")</f>
        <v/>
      </c>
      <c r="B42" t="n">
        <v>0.3378552971576227</v>
      </c>
    </row>
    <row r="43">
      <c r="A43">
        <f>HYPERLINK("https://stackoverflow.com/q/15106856", "15106856")</f>
        <v/>
      </c>
      <c r="B43" t="n">
        <v>0.4002849002849002</v>
      </c>
    </row>
    <row r="44">
      <c r="A44">
        <f>HYPERLINK("https://stackoverflow.com/q/15224492", "15224492")</f>
        <v/>
      </c>
      <c r="B44" t="n">
        <v>0.3888888888888889</v>
      </c>
    </row>
    <row r="45">
      <c r="A45">
        <f>HYPERLINK("https://stackoverflow.com/q/15239231", "15239231")</f>
        <v/>
      </c>
      <c r="B45" t="n">
        <v>0.4078947368421051</v>
      </c>
    </row>
    <row r="46">
      <c r="A46">
        <f>HYPERLINK("https://stackoverflow.com/q/15763574", "15763574")</f>
        <v/>
      </c>
      <c r="B46" t="n">
        <v>0.4788359788359787</v>
      </c>
    </row>
    <row r="47">
      <c r="A47">
        <f>HYPERLINK("https://stackoverflow.com/q/16087271", "16087271")</f>
        <v/>
      </c>
      <c r="B47" t="n">
        <v>0.2983870967741936</v>
      </c>
    </row>
    <row r="48">
      <c r="A48">
        <f>HYPERLINK("https://stackoverflow.com/q/16200946", "16200946")</f>
        <v/>
      </c>
      <c r="B48" t="n">
        <v>0.4292929292929293</v>
      </c>
    </row>
    <row r="49">
      <c r="A49">
        <f>HYPERLINK("https://stackoverflow.com/q/16306006", "16306006")</f>
        <v/>
      </c>
      <c r="B49" t="n">
        <v>0.4722222222222222</v>
      </c>
    </row>
    <row r="50">
      <c r="A50">
        <f>HYPERLINK("https://stackoverflow.com/q/16911661", "16911661")</f>
        <v/>
      </c>
      <c r="B50" t="n">
        <v>0.2752525252525252</v>
      </c>
    </row>
    <row r="51">
      <c r="A51">
        <f>HYPERLINK("https://stackoverflow.com/q/17126323", "17126323")</f>
        <v/>
      </c>
      <c r="B51" t="n">
        <v>0.3550347222222222</v>
      </c>
    </row>
    <row r="52">
      <c r="A52">
        <f>HYPERLINK("https://stackoverflow.com/q/17273496", "17273496")</f>
        <v/>
      </c>
      <c r="B52" t="n">
        <v>0.7611111111111111</v>
      </c>
    </row>
    <row r="53">
      <c r="A53">
        <f>HYPERLINK("https://stackoverflow.com/q/17801810", "17801810")</f>
        <v/>
      </c>
      <c r="B53" t="n">
        <v>0.5628019323671498</v>
      </c>
    </row>
    <row r="54">
      <c r="A54">
        <f>HYPERLINK("https://stackoverflow.com/q/17926933", "17926933")</f>
        <v/>
      </c>
      <c r="B54" t="n">
        <v>0.387694145758662</v>
      </c>
    </row>
    <row r="55">
      <c r="A55">
        <f>HYPERLINK("https://stackoverflow.com/q/17969305", "17969305")</f>
        <v/>
      </c>
      <c r="B55" t="n">
        <v>0.4971509971509972</v>
      </c>
    </row>
    <row r="56">
      <c r="A56">
        <f>HYPERLINK("https://stackoverflow.com/q/18041364", "18041364")</f>
        <v/>
      </c>
      <c r="B56" t="n">
        <v>0.6430041152263375</v>
      </c>
    </row>
    <row r="57">
      <c r="A57">
        <f>HYPERLINK("https://stackoverflow.com/q/18096689", "18096689")</f>
        <v/>
      </c>
      <c r="B57" t="n">
        <v>0.4614197530864198</v>
      </c>
    </row>
    <row r="58">
      <c r="A58">
        <f>HYPERLINK("https://stackoverflow.com/q/18617586", "18617586")</f>
        <v/>
      </c>
      <c r="B58" t="n">
        <v>0.6471861471861472</v>
      </c>
    </row>
    <row r="59">
      <c r="A59">
        <f>HYPERLINK("https://stackoverflow.com/q/18730532", "18730532")</f>
        <v/>
      </c>
      <c r="B59" t="n">
        <v>0.5870870870870872</v>
      </c>
    </row>
    <row r="60">
      <c r="A60">
        <f>HYPERLINK("https://stackoverflow.com/q/19109573", "19109573")</f>
        <v/>
      </c>
      <c r="B60" t="n">
        <v>0.3020833333333333</v>
      </c>
    </row>
    <row r="61">
      <c r="A61">
        <f>HYPERLINK("https://stackoverflow.com/q/19289621", "19289621")</f>
        <v/>
      </c>
      <c r="B61" t="n">
        <v>0.3494623655913979</v>
      </c>
    </row>
    <row r="62">
      <c r="A62">
        <f>HYPERLINK("https://stackoverflow.com/q/19432016", "19432016")</f>
        <v/>
      </c>
      <c r="B62" t="n">
        <v>0.3342440801457195</v>
      </c>
    </row>
    <row r="63">
      <c r="A63">
        <f>HYPERLINK("https://stackoverflow.com/q/19478478", "19478478")</f>
        <v/>
      </c>
      <c r="B63" t="n">
        <v>0.4153439153439153</v>
      </c>
    </row>
    <row r="64">
      <c r="A64">
        <f>HYPERLINK("https://stackoverflow.com/q/19495048", "19495048")</f>
        <v/>
      </c>
      <c r="B64" t="n">
        <v>0.3251633986928105</v>
      </c>
    </row>
    <row r="65">
      <c r="A65">
        <f>HYPERLINK("https://stackoverflow.com/q/20176524", "20176524")</f>
        <v/>
      </c>
      <c r="B65" t="n">
        <v>0.480952380952381</v>
      </c>
    </row>
    <row r="66">
      <c r="A66">
        <f>HYPERLINK("https://stackoverflow.com/q/20486048", "20486048")</f>
        <v/>
      </c>
      <c r="B66" t="n">
        <v>0.4587301587301587</v>
      </c>
    </row>
    <row r="67">
      <c r="A67">
        <f>HYPERLINK("https://stackoverflow.com/q/20770100", "20770100")</f>
        <v/>
      </c>
      <c r="B67" t="n">
        <v>0.57</v>
      </c>
    </row>
    <row r="68">
      <c r="A68">
        <f>HYPERLINK("https://stackoverflow.com/q/21177958", "21177958")</f>
        <v/>
      </c>
      <c r="B68" t="n">
        <v>0.765993265993266</v>
      </c>
    </row>
    <row r="69">
      <c r="A69">
        <f>HYPERLINK("https://stackoverflow.com/q/21314917", "21314917")</f>
        <v/>
      </c>
      <c r="B69" t="n">
        <v>0.8324915824915823</v>
      </c>
    </row>
    <row r="70">
      <c r="A70">
        <f>HYPERLINK("https://stackoverflow.com/q/21473504", "21473504")</f>
        <v/>
      </c>
      <c r="B70" t="n">
        <v>0.5755555555555556</v>
      </c>
    </row>
    <row r="71">
      <c r="A71">
        <f>HYPERLINK("https://stackoverflow.com/q/22145868", "22145868")</f>
        <v/>
      </c>
      <c r="B71" t="n">
        <v>0.6330409356725145</v>
      </c>
    </row>
    <row r="72">
      <c r="A72">
        <f>HYPERLINK("https://stackoverflow.com/q/22611025", "22611025")</f>
        <v/>
      </c>
      <c r="B72" t="n">
        <v>0.4559082892416226</v>
      </c>
    </row>
    <row r="73">
      <c r="A73">
        <f>HYPERLINK("https://stackoverflow.com/q/23062636", "23062636")</f>
        <v/>
      </c>
      <c r="B73" t="n">
        <v>0.3187830687830688</v>
      </c>
    </row>
    <row r="74">
      <c r="A74">
        <f>HYPERLINK("https://stackoverflow.com/q/23135039", "23135039")</f>
        <v/>
      </c>
      <c r="B74" t="n">
        <v>0.5663580246913581</v>
      </c>
    </row>
    <row r="75">
      <c r="A75">
        <f>HYPERLINK("https://stackoverflow.com/q/23539254", "23539254")</f>
        <v/>
      </c>
      <c r="B75" t="n">
        <v>0.5472222222222223</v>
      </c>
    </row>
    <row r="76">
      <c r="A76">
        <f>HYPERLINK("https://stackoverflow.com/q/23695745", "23695745")</f>
        <v/>
      </c>
      <c r="B76" t="n">
        <v>0.4351851851851852</v>
      </c>
    </row>
    <row r="77">
      <c r="A77">
        <f>HYPERLINK("https://stackoverflow.com/q/24135734", "24135734")</f>
        <v/>
      </c>
      <c r="B77" t="n">
        <v>0.3958333333333334</v>
      </c>
    </row>
    <row r="78">
      <c r="A78">
        <f>HYPERLINK("https://stackoverflow.com/q/24365142", "24365142")</f>
        <v/>
      </c>
      <c r="B78" t="n">
        <v>0.7436647173489279</v>
      </c>
    </row>
    <row r="79">
      <c r="A79">
        <f>HYPERLINK("https://stackoverflow.com/q/24450595", "24450595")</f>
        <v/>
      </c>
      <c r="B79" t="n">
        <v>0.457922419460881</v>
      </c>
    </row>
    <row r="80">
      <c r="A80">
        <f>HYPERLINK("https://stackoverflow.com/q/24617605", "24617605")</f>
        <v/>
      </c>
      <c r="B80" t="n">
        <v>0.3082010582010583</v>
      </c>
    </row>
    <row r="81">
      <c r="A81">
        <f>HYPERLINK("https://stackoverflow.com/q/25279217", "25279217")</f>
        <v/>
      </c>
      <c r="B81" t="n">
        <v>0.3306878306878307</v>
      </c>
    </row>
    <row r="82">
      <c r="A82">
        <f>HYPERLINK("https://stackoverflow.com/q/25499141", "25499141")</f>
        <v/>
      </c>
      <c r="B82" t="n">
        <v>0.4218106995884773</v>
      </c>
    </row>
    <row r="83">
      <c r="A83">
        <f>HYPERLINK("https://stackoverflow.com/q/25560603", "25560603")</f>
        <v/>
      </c>
      <c r="B83" t="n">
        <v>0.4550561797752809</v>
      </c>
    </row>
    <row r="84">
      <c r="A84">
        <f>HYPERLINK("https://stackoverflow.com/q/25731858", "25731858")</f>
        <v/>
      </c>
      <c r="B84" t="n">
        <v>0.5759803921568628</v>
      </c>
    </row>
    <row r="85">
      <c r="A85">
        <f>HYPERLINK("https://stackoverflow.com/q/26226598", "26226598")</f>
        <v/>
      </c>
      <c r="B85" t="n">
        <v>0.7865497076023392</v>
      </c>
    </row>
    <row r="86">
      <c r="A86">
        <f>HYPERLINK("https://stackoverflow.com/q/26475674", "26475674")</f>
        <v/>
      </c>
      <c r="B86" t="n">
        <v>0.5985324947589099</v>
      </c>
    </row>
    <row r="87">
      <c r="A87">
        <f>HYPERLINK("https://stackoverflow.com/q/26590629", "26590629")</f>
        <v/>
      </c>
      <c r="B87" t="n">
        <v>0.7838541666666666</v>
      </c>
    </row>
    <row r="88">
      <c r="A88">
        <f>HYPERLINK("https://stackoverflow.com/q/26634391", "26634391")</f>
        <v/>
      </c>
      <c r="B88" t="n">
        <v>0.4428571428571428</v>
      </c>
    </row>
    <row r="89">
      <c r="A89">
        <f>HYPERLINK("https://stackoverflow.com/q/27153271", "27153271")</f>
        <v/>
      </c>
      <c r="B89" t="n">
        <v>0.498015873015873</v>
      </c>
    </row>
    <row r="90">
      <c r="A90">
        <f>HYPERLINK("https://stackoverflow.com/q/27416913", "27416913")</f>
        <v/>
      </c>
      <c r="B90" t="n">
        <v>0.3768768768768769</v>
      </c>
    </row>
    <row r="91">
      <c r="A91">
        <f>HYPERLINK("https://stackoverflow.com/q/27922716", "27922716")</f>
        <v/>
      </c>
      <c r="B91" t="n">
        <v>0.4158249158249157</v>
      </c>
    </row>
    <row r="92">
      <c r="A92">
        <f>HYPERLINK("https://stackoverflow.com/q/28019888", "28019888")</f>
        <v/>
      </c>
      <c r="B92" t="n">
        <v>0.4673202614379085</v>
      </c>
    </row>
    <row r="93">
      <c r="A93">
        <f>HYPERLINK("https://stackoverflow.com/q/29287436", "29287436")</f>
        <v/>
      </c>
      <c r="B93" t="n">
        <v>0.3866366366366366</v>
      </c>
    </row>
    <row r="94">
      <c r="A94">
        <f>HYPERLINK("https://stackoverflow.com/q/29386945", "29386945")</f>
        <v/>
      </c>
      <c r="B94" t="n">
        <v>0.3090277777777778</v>
      </c>
    </row>
    <row r="95">
      <c r="A95">
        <f>HYPERLINK("https://stackoverflow.com/q/30193726", "30193726")</f>
        <v/>
      </c>
      <c r="B95" t="n">
        <v>0.435672514619883</v>
      </c>
    </row>
    <row r="96">
      <c r="A96">
        <f>HYPERLINK("https://stackoverflow.com/q/30460291", "30460291")</f>
        <v/>
      </c>
      <c r="B96" t="n">
        <v>0.475021533161068</v>
      </c>
    </row>
    <row r="97">
      <c r="A97">
        <f>HYPERLINK("https://stackoverflow.com/q/30487441", "30487441")</f>
        <v/>
      </c>
      <c r="B97" t="n">
        <v>0.3918918918918919</v>
      </c>
    </row>
    <row r="98">
      <c r="A98">
        <f>HYPERLINK("https://stackoverflow.com/q/31434640", "31434640")</f>
        <v/>
      </c>
      <c r="B98" t="n">
        <v>0.3100358422939068</v>
      </c>
    </row>
    <row r="99">
      <c r="A99">
        <f>HYPERLINK("https://stackoverflow.com/q/31481379", "31481379")</f>
        <v/>
      </c>
      <c r="B99" t="n">
        <v>0.5064102564102564</v>
      </c>
    </row>
    <row r="100">
      <c r="A100">
        <f>HYPERLINK("https://stackoverflow.com/q/31914821", "31914821")</f>
        <v/>
      </c>
      <c r="B100" t="n">
        <v>0.6769005847953218</v>
      </c>
    </row>
    <row r="101">
      <c r="A101">
        <f>HYPERLINK("https://stackoverflow.com/q/31942969", "31942969")</f>
        <v/>
      </c>
      <c r="B101" t="n">
        <v>0.5375816993464052</v>
      </c>
    </row>
    <row r="102">
      <c r="A102">
        <f>HYPERLINK("https://stackoverflow.com/q/31967389", "31967389")</f>
        <v/>
      </c>
      <c r="B102" t="n">
        <v>0.3295454545454545</v>
      </c>
    </row>
    <row r="103">
      <c r="A103">
        <f>HYPERLINK("https://stackoverflow.com/q/31980317", "31980317")</f>
        <v/>
      </c>
      <c r="B103" t="n">
        <v>0.5180555555555555</v>
      </c>
    </row>
    <row r="104">
      <c r="A104">
        <f>HYPERLINK("https://stackoverflow.com/q/31990161", "31990161")</f>
        <v/>
      </c>
      <c r="B104" t="n">
        <v>0.5854166666666668</v>
      </c>
    </row>
    <row r="105">
      <c r="A105">
        <f>HYPERLINK("https://stackoverflow.com/q/32201636", "32201636")</f>
        <v/>
      </c>
      <c r="B105" t="n">
        <v>0.3075396825396826</v>
      </c>
    </row>
    <row r="106">
      <c r="A106">
        <f>HYPERLINK("https://stackoverflow.com/q/33616877", "33616877")</f>
        <v/>
      </c>
      <c r="B106" t="n">
        <v>0.4534050179211468</v>
      </c>
    </row>
    <row r="107">
      <c r="A107">
        <f>HYPERLINK("https://stackoverflow.com/q/34504198", "34504198")</f>
        <v/>
      </c>
      <c r="B107" t="n">
        <v>0.3025793650793651</v>
      </c>
    </row>
    <row r="108">
      <c r="A108">
        <f>HYPERLINK("https://stackoverflow.com/q/34860991", "34860991")</f>
        <v/>
      </c>
      <c r="B108" t="n">
        <v>0.5205761316872429</v>
      </c>
    </row>
    <row r="109">
      <c r="A109">
        <f>HYPERLINK("https://stackoverflow.com/q/34971515", "34971515")</f>
        <v/>
      </c>
      <c r="B109" t="n">
        <v>0.6234567901234569</v>
      </c>
    </row>
    <row r="110">
      <c r="A110">
        <f>HYPERLINK("https://stackoverflow.com/q/35066446", "35066446")</f>
        <v/>
      </c>
      <c r="B110" t="n">
        <v>0.3444444444444444</v>
      </c>
    </row>
    <row r="111">
      <c r="A111">
        <f>HYPERLINK("https://stackoverflow.com/q/35265813", "35265813")</f>
        <v/>
      </c>
      <c r="B111" t="n">
        <v>0.4333333333333332</v>
      </c>
    </row>
    <row r="112">
      <c r="A112">
        <f>HYPERLINK("https://stackoverflow.com/q/35414315", "35414315")</f>
        <v/>
      </c>
      <c r="B112" t="n">
        <v>0.412280701754386</v>
      </c>
    </row>
    <row r="113">
      <c r="A113">
        <f>HYPERLINK("https://stackoverflow.com/q/35569887", "35569887")</f>
        <v/>
      </c>
      <c r="B113" t="n">
        <v>0.3018518518518518</v>
      </c>
    </row>
    <row r="114">
      <c r="A114">
        <f>HYPERLINK("https://stackoverflow.com/q/35618897", "35618897")</f>
        <v/>
      </c>
      <c r="B114" t="n">
        <v>0.5902777777777779</v>
      </c>
    </row>
    <row r="115">
      <c r="A115">
        <f>HYPERLINK("https://stackoverflow.com/q/35677362", "35677362")</f>
        <v/>
      </c>
      <c r="B115" t="n">
        <v>0.4316239316239316</v>
      </c>
    </row>
    <row r="116">
      <c r="A116">
        <f>HYPERLINK("https://stackoverflow.com/q/35742554", "35742554")</f>
        <v/>
      </c>
      <c r="B116" t="n">
        <v>0.638888888888889</v>
      </c>
    </row>
    <row r="117">
      <c r="A117">
        <f>HYPERLINK("https://stackoverflow.com/q/36257435", "36257435")</f>
        <v/>
      </c>
      <c r="B117" t="n">
        <v>0.2904040404040404</v>
      </c>
    </row>
    <row r="118">
      <c r="A118">
        <f>HYPERLINK("https://stackoverflow.com/q/36565321", "36565321")</f>
        <v/>
      </c>
      <c r="B118" t="n">
        <v>0.4808429118773946</v>
      </c>
    </row>
    <row r="119">
      <c r="A119">
        <f>HYPERLINK("https://stackoverflow.com/q/36760509", "36760509")</f>
        <v/>
      </c>
      <c r="B119" t="n">
        <v>0.4502314814814815</v>
      </c>
    </row>
    <row r="120">
      <c r="A120">
        <f>HYPERLINK("https://stackoverflow.com/q/37020959", "37020959")</f>
        <v/>
      </c>
      <c r="B120" t="n">
        <v>0.4953703703703705</v>
      </c>
    </row>
    <row r="121">
      <c r="A121">
        <f>HYPERLINK("https://stackoverflow.com/q/37125043", "37125043")</f>
        <v/>
      </c>
      <c r="B121" t="n">
        <v>0.5208333333333335</v>
      </c>
    </row>
    <row r="122">
      <c r="A122">
        <f>HYPERLINK("https://stackoverflow.com/q/37196287", "37196287")</f>
        <v/>
      </c>
      <c r="B122" t="n">
        <v>0.2829457364341086</v>
      </c>
    </row>
    <row r="123">
      <c r="A123">
        <f>HYPERLINK("https://stackoverflow.com/q/37475065", "37475065")</f>
        <v/>
      </c>
      <c r="B123" t="n">
        <v>0.5069444444444445</v>
      </c>
    </row>
    <row r="124">
      <c r="A124">
        <f>HYPERLINK("https://stackoverflow.com/q/37723718", "37723718")</f>
        <v/>
      </c>
      <c r="B124" t="n">
        <v>0.6558641975308643</v>
      </c>
    </row>
    <row r="125">
      <c r="A125">
        <f>HYPERLINK("https://stackoverflow.com/q/37915834", "37915834")</f>
        <v/>
      </c>
      <c r="B125" t="n">
        <v>0.501388888888889</v>
      </c>
    </row>
    <row r="126">
      <c r="A126">
        <f>HYPERLINK("https://stackoverflow.com/q/38006238", "38006238")</f>
        <v/>
      </c>
      <c r="B126" t="n">
        <v>0.3828125000000001</v>
      </c>
    </row>
    <row r="127">
      <c r="A127">
        <f>HYPERLINK("https://stackoverflow.com/q/38071825", "38071825")</f>
        <v/>
      </c>
      <c r="B127" t="n">
        <v>0.6496598639455783</v>
      </c>
    </row>
    <row r="128">
      <c r="A128">
        <f>HYPERLINK("https://stackoverflow.com/q/38136654", "38136654")</f>
        <v/>
      </c>
      <c r="B128" t="n">
        <v>0.6385281385281386</v>
      </c>
    </row>
    <row r="129">
      <c r="A129">
        <f>HYPERLINK("https://stackoverflow.com/q/38342186", "38342186")</f>
        <v/>
      </c>
      <c r="B129" t="n">
        <v>0.3758169934640523</v>
      </c>
    </row>
    <row r="130">
      <c r="A130">
        <f>HYPERLINK("https://stackoverflow.com/q/38532528", "38532528")</f>
        <v/>
      </c>
      <c r="B130" t="n">
        <v>0.4464285714285713</v>
      </c>
    </row>
    <row r="131">
      <c r="A131">
        <f>HYPERLINK("https://stackoverflow.com/q/38556074", "38556074")</f>
        <v/>
      </c>
      <c r="B131" t="n">
        <v>0.355297157622739</v>
      </c>
    </row>
    <row r="132">
      <c r="A132">
        <f>HYPERLINK("https://stackoverflow.com/q/38568792", "38568792")</f>
        <v/>
      </c>
      <c r="B132" t="n">
        <v>0.5605158730158731</v>
      </c>
    </row>
    <row r="133">
      <c r="A133">
        <f>HYPERLINK("https://stackoverflow.com/q/38688679", "38688679")</f>
        <v/>
      </c>
      <c r="B133" t="n">
        <v>0.2761194029850747</v>
      </c>
    </row>
    <row r="134">
      <c r="A134">
        <f>HYPERLINK("https://stackoverflow.com/q/38781470", "38781470")</f>
        <v/>
      </c>
      <c r="B134" t="n">
        <v>0.4116161616161616</v>
      </c>
    </row>
    <row r="135">
      <c r="A135">
        <f>HYPERLINK("https://stackoverflow.com/q/39108557", "39108557")</f>
        <v/>
      </c>
      <c r="B135" t="n">
        <v>0.4483204134366925</v>
      </c>
    </row>
    <row r="136">
      <c r="A136">
        <f>HYPERLINK("https://stackoverflow.com/q/39320810", "39320810")</f>
        <v/>
      </c>
      <c r="B136" t="n">
        <v>0.5060060060060061</v>
      </c>
    </row>
    <row r="137">
      <c r="A137">
        <f>HYPERLINK("https://stackoverflow.com/q/39386670", "39386670")</f>
        <v/>
      </c>
      <c r="B137" t="n">
        <v>0.5401234567901235</v>
      </c>
    </row>
    <row r="138">
      <c r="A138">
        <f>HYPERLINK("https://stackoverflow.com/q/39537567", "39537567")</f>
        <v/>
      </c>
      <c r="B138" t="n">
        <v>0.4133089133089133</v>
      </c>
    </row>
    <row r="139">
      <c r="A139">
        <f>HYPERLINK("https://stackoverflow.com/q/39895345", "39895345")</f>
        <v/>
      </c>
      <c r="B139" t="n">
        <v>0.7029914529914528</v>
      </c>
    </row>
    <row r="140">
      <c r="A140">
        <f>HYPERLINK("https://stackoverflow.com/q/40522198", "40522198")</f>
        <v/>
      </c>
      <c r="B140" t="n">
        <v>0.58994708994709</v>
      </c>
    </row>
    <row r="141">
      <c r="A141">
        <f>HYPERLINK("https://stackoverflow.com/q/40596332", "40596332")</f>
        <v/>
      </c>
      <c r="B141" t="n">
        <v>0.3531468531468531</v>
      </c>
    </row>
    <row r="142">
      <c r="A142">
        <f>HYPERLINK("https://stackoverflow.com/q/40642721", "40642721")</f>
        <v/>
      </c>
      <c r="B142" t="n">
        <v>0.3371212121212122</v>
      </c>
    </row>
    <row r="143">
      <c r="A143">
        <f>HYPERLINK("https://stackoverflow.com/q/40797686", "40797686")</f>
        <v/>
      </c>
      <c r="B143" t="n">
        <v>0.6811111111111112</v>
      </c>
    </row>
    <row r="144">
      <c r="A144">
        <f>HYPERLINK("https://stackoverflow.com/q/40942931", "40942931")</f>
        <v/>
      </c>
      <c r="B144" t="n">
        <v>0.4479166666666667</v>
      </c>
    </row>
    <row r="145">
      <c r="A145">
        <f>HYPERLINK("https://stackoverflow.com/q/41420363", "41420363")</f>
        <v/>
      </c>
      <c r="B145" t="n">
        <v>0.3092592592592592</v>
      </c>
    </row>
    <row r="146">
      <c r="A146">
        <f>HYPERLINK("https://stackoverflow.com/q/41438021", "41438021")</f>
        <v/>
      </c>
      <c r="B146" t="n">
        <v>0.2643097643097643</v>
      </c>
    </row>
    <row r="147">
      <c r="A147">
        <f>HYPERLINK("https://stackoverflow.com/q/41469924", "41469924")</f>
        <v/>
      </c>
      <c r="B147" t="n">
        <v>0.4655172413793103</v>
      </c>
    </row>
    <row r="148">
      <c r="A148">
        <f>HYPERLINK("https://stackoverflow.com/q/41904477", "41904477")</f>
        <v/>
      </c>
      <c r="B148" t="n">
        <v>0.195906432748538</v>
      </c>
    </row>
    <row r="149">
      <c r="A149">
        <f>HYPERLINK("https://stackoverflow.com/q/41994114", "41994114")</f>
        <v/>
      </c>
      <c r="B149" t="n">
        <v>0.6053240740740741</v>
      </c>
    </row>
    <row r="150">
      <c r="A150">
        <f>HYPERLINK("https://stackoverflow.com/q/42254535", "42254535")</f>
        <v/>
      </c>
      <c r="B150" t="n">
        <v>0.287037037037037</v>
      </c>
    </row>
    <row r="151">
      <c r="A151">
        <f>HYPERLINK("https://stackoverflow.com/q/42277585", "42277585")</f>
        <v/>
      </c>
      <c r="B151" t="n">
        <v>0.6347517730496455</v>
      </c>
    </row>
    <row r="152">
      <c r="A152">
        <f>HYPERLINK("https://stackoverflow.com/q/42444198", "42444198")</f>
        <v/>
      </c>
      <c r="B152" t="n">
        <v>0.455246913580247</v>
      </c>
    </row>
    <row r="153">
      <c r="A153">
        <f>HYPERLINK("https://stackoverflow.com/q/42484228", "42484228")</f>
        <v/>
      </c>
      <c r="B153" t="n">
        <v>0.5409356725146199</v>
      </c>
    </row>
    <row r="154">
      <c r="A154">
        <f>HYPERLINK("https://stackoverflow.com/q/42623994", "42623994")</f>
        <v/>
      </c>
      <c r="B154" t="n">
        <v>0.3069444444444445</v>
      </c>
    </row>
    <row r="155">
      <c r="A155">
        <f>HYPERLINK("https://stackoverflow.com/q/42658036", "42658036")</f>
        <v/>
      </c>
      <c r="B155" t="n">
        <v>0.321256038647343</v>
      </c>
    </row>
    <row r="156">
      <c r="A156">
        <f>HYPERLINK("https://stackoverflow.com/q/43061699", "43061699")</f>
        <v/>
      </c>
      <c r="B156" t="n">
        <v>0.601010101010101</v>
      </c>
    </row>
    <row r="157">
      <c r="A157">
        <f>HYPERLINK("https://stackoverflow.com/q/43201890", "43201890")</f>
        <v/>
      </c>
      <c r="B157" t="n">
        <v>0.3995726495726496</v>
      </c>
    </row>
    <row r="158">
      <c r="A158">
        <f>HYPERLINK("https://stackoverflow.com/q/43243120", "43243120")</f>
        <v/>
      </c>
      <c r="B158" t="n">
        <v>0.4345238095238095</v>
      </c>
    </row>
    <row r="159">
      <c r="A159">
        <f>HYPERLINK("https://stackoverflow.com/q/43299948", "43299948")</f>
        <v/>
      </c>
      <c r="B159" t="n">
        <v>0.5641975308641975</v>
      </c>
    </row>
    <row r="160">
      <c r="A160">
        <f>HYPERLINK("https://stackoverflow.com/q/43549104", "43549104")</f>
        <v/>
      </c>
      <c r="B160" t="n">
        <v>0.3824786324786325</v>
      </c>
    </row>
    <row r="161">
      <c r="A161">
        <f>HYPERLINK("https://stackoverflow.com/q/43837603", "43837603")</f>
        <v/>
      </c>
      <c r="B161" t="n">
        <v>0.6472222222222223</v>
      </c>
    </row>
    <row r="162">
      <c r="A162">
        <f>HYPERLINK("https://stackoverflow.com/q/43906526", "43906526")</f>
        <v/>
      </c>
      <c r="B162" t="n">
        <v>0.7222222222222222</v>
      </c>
    </row>
    <row r="163">
      <c r="A163">
        <f>HYPERLINK("https://stackoverflow.com/q/44041037", "44041037")</f>
        <v/>
      </c>
      <c r="B163" t="n">
        <v>0.5485133020344288</v>
      </c>
    </row>
    <row r="164">
      <c r="A164">
        <f>HYPERLINK("https://stackoverflow.com/q/44111993", "44111993")</f>
        <v/>
      </c>
      <c r="B164" t="n">
        <v>0.7165242165242166</v>
      </c>
    </row>
    <row r="165">
      <c r="A165">
        <f>HYPERLINK("https://stackoverflow.com/q/44193732", "44193732")</f>
        <v/>
      </c>
      <c r="B165" t="n">
        <v>0.3055555555555556</v>
      </c>
    </row>
    <row r="166">
      <c r="A166">
        <f>HYPERLINK("https://stackoverflow.com/q/44366011", "44366011")</f>
        <v/>
      </c>
      <c r="B166" t="n">
        <v>0.5437710437710438</v>
      </c>
    </row>
    <row r="167">
      <c r="A167">
        <f>HYPERLINK("https://stackoverflow.com/q/44525150", "44525150")</f>
        <v/>
      </c>
      <c r="B167" t="n">
        <v>0.2254901960784314</v>
      </c>
    </row>
    <row r="168">
      <c r="A168">
        <f>HYPERLINK("https://stackoverflow.com/q/44535351", "44535351")</f>
        <v/>
      </c>
      <c r="B168" t="n">
        <v>0.3611111111111111</v>
      </c>
    </row>
    <row r="169">
      <c r="A169">
        <f>HYPERLINK("https://stackoverflow.com/q/44813180", "44813180")</f>
        <v/>
      </c>
      <c r="B169" t="n">
        <v>0.3417874396135266</v>
      </c>
    </row>
    <row r="170">
      <c r="A170">
        <f>HYPERLINK("https://stackoverflow.com/q/44912604", "44912604")</f>
        <v/>
      </c>
      <c r="B170" t="n">
        <v>0.2191358024691358</v>
      </c>
    </row>
    <row r="171">
      <c r="A171">
        <f>HYPERLINK("https://stackoverflow.com/q/44931104", "44931104")</f>
        <v/>
      </c>
      <c r="B171" t="n">
        <v>0.3706896551724138</v>
      </c>
    </row>
    <row r="172">
      <c r="A172">
        <f>HYPERLINK("https://stackoverflow.com/q/44963674", "44963674")</f>
        <v/>
      </c>
      <c r="B172" t="n">
        <v>0.3839869281045752</v>
      </c>
    </row>
    <row r="173">
      <c r="A173">
        <f>HYPERLINK("https://stackoverflow.com/q/45202450", "45202450")</f>
        <v/>
      </c>
      <c r="B173" t="n">
        <v>0.6129629629629629</v>
      </c>
    </row>
    <row r="174">
      <c r="A174">
        <f>HYPERLINK("https://stackoverflow.com/q/45318013", "45318013")</f>
        <v/>
      </c>
      <c r="B174" t="n">
        <v>0.445156695156695</v>
      </c>
    </row>
    <row r="175">
      <c r="A175">
        <f>HYPERLINK("https://stackoverflow.com/q/45442784", "45442784")</f>
        <v/>
      </c>
      <c r="B175" t="n">
        <v>0.419238683127572</v>
      </c>
    </row>
    <row r="176">
      <c r="A176">
        <f>HYPERLINK("https://stackoverflow.com/q/45563892", "45563892")</f>
        <v/>
      </c>
      <c r="B176" t="n">
        <v>0.5000000000000001</v>
      </c>
    </row>
    <row r="177">
      <c r="A177">
        <f>HYPERLINK("https://stackoverflow.com/q/45802802", "45802802")</f>
        <v/>
      </c>
      <c r="B177" t="n">
        <v>0.2512626262626262</v>
      </c>
    </row>
    <row r="178">
      <c r="A178">
        <f>HYPERLINK("https://stackoverflow.com/q/45822590", "45822590")</f>
        <v/>
      </c>
      <c r="B178" t="n">
        <v>0.2619047619047619</v>
      </c>
    </row>
    <row r="179">
      <c r="A179">
        <f>HYPERLINK("https://stackoverflow.com/q/45896488", "45896488")</f>
        <v/>
      </c>
      <c r="B179" t="n">
        <v>0.4020715630885122</v>
      </c>
    </row>
    <row r="180">
      <c r="A180">
        <f>HYPERLINK("https://stackoverflow.com/q/45909358", "45909358")</f>
        <v/>
      </c>
      <c r="B180" t="n">
        <v>0.3981481481481481</v>
      </c>
    </row>
    <row r="181">
      <c r="A181">
        <f>HYPERLINK("https://stackoverflow.com/q/45949757", "45949757")</f>
        <v/>
      </c>
      <c r="B181" t="n">
        <v>0.5617283950617284</v>
      </c>
    </row>
    <row r="182">
      <c r="A182">
        <f>HYPERLINK("https://stackoverflow.com/q/46090082", "46090082")</f>
        <v/>
      </c>
      <c r="B182" t="n">
        <v>0.4191919191919192</v>
      </c>
    </row>
    <row r="183">
      <c r="A183">
        <f>HYPERLINK("https://stackoverflow.com/q/46238759", "46238759")</f>
        <v/>
      </c>
      <c r="B183" t="n">
        <v>0.6082621082621084</v>
      </c>
    </row>
    <row r="184">
      <c r="A184">
        <f>HYPERLINK("https://stackoverflow.com/q/46241015", "46241015")</f>
        <v/>
      </c>
      <c r="B184" t="n">
        <v>0.4984567901234568</v>
      </c>
    </row>
    <row r="185">
      <c r="A185">
        <f>HYPERLINK("https://stackoverflow.com/q/46417978", "46417978")</f>
        <v/>
      </c>
      <c r="B185" t="n">
        <v>0.575925925925926</v>
      </c>
    </row>
    <row r="186">
      <c r="A186">
        <f>HYPERLINK("https://stackoverflow.com/q/46482177", "46482177")</f>
        <v/>
      </c>
      <c r="B186" t="n">
        <v>0.6777777777777777</v>
      </c>
    </row>
    <row r="187">
      <c r="A187">
        <f>HYPERLINK("https://stackoverflow.com/q/46483388", "46483388")</f>
        <v/>
      </c>
      <c r="B187" t="n">
        <v>0.4753086419753086</v>
      </c>
    </row>
    <row r="188">
      <c r="A188">
        <f>HYPERLINK("https://stackoverflow.com/q/46541679", "46541679")</f>
        <v/>
      </c>
      <c r="B188" t="n">
        <v>0.4823232323232323</v>
      </c>
    </row>
    <row r="189">
      <c r="A189">
        <f>HYPERLINK("https://stackoverflow.com/q/46558510", "46558510")</f>
        <v/>
      </c>
      <c r="B189" t="n">
        <v>0.52880658436214</v>
      </c>
    </row>
    <row r="190">
      <c r="A190">
        <f>HYPERLINK("https://stackoverflow.com/q/46681967", "46681967")</f>
        <v/>
      </c>
      <c r="B190" t="n">
        <v>0.2722222222222222</v>
      </c>
    </row>
    <row r="191">
      <c r="A191">
        <f>HYPERLINK("https://stackoverflow.com/q/46776819", "46776819")</f>
        <v/>
      </c>
      <c r="B191" t="n">
        <v>0.7893289328932894</v>
      </c>
    </row>
    <row r="192">
      <c r="A192">
        <f>HYPERLINK("https://stackoverflow.com/q/46874301", "46874301")</f>
        <v/>
      </c>
      <c r="B192" t="n">
        <v>0.4155555555555555</v>
      </c>
    </row>
    <row r="193">
      <c r="A193">
        <f>HYPERLINK("https://stackoverflow.com/q/46970906", "46970906")</f>
        <v/>
      </c>
      <c r="B193" t="n">
        <v>0.3392857142857143</v>
      </c>
    </row>
    <row r="194">
      <c r="A194">
        <f>HYPERLINK("https://stackoverflow.com/q/47005811", "47005811")</f>
        <v/>
      </c>
      <c r="B194" t="n">
        <v>0.6869918699186993</v>
      </c>
    </row>
    <row r="195">
      <c r="A195">
        <f>HYPERLINK("https://stackoverflow.com/q/47174045", "47174045")</f>
        <v/>
      </c>
      <c r="B195" t="n">
        <v>0.46875</v>
      </c>
    </row>
    <row r="196">
      <c r="A196">
        <f>HYPERLINK("https://stackoverflow.com/q/47358219", "47358219")</f>
        <v/>
      </c>
      <c r="B196" t="n">
        <v>0.6062801932367151</v>
      </c>
    </row>
    <row r="197">
      <c r="A197">
        <f>HYPERLINK("https://stackoverflow.com/q/47378071", "47378071")</f>
        <v/>
      </c>
      <c r="B197" t="n">
        <v>0.5833333333333333</v>
      </c>
    </row>
    <row r="198">
      <c r="A198">
        <f>HYPERLINK("https://stackoverflow.com/q/47497901", "47497901")</f>
        <v/>
      </c>
      <c r="B198" t="n">
        <v>0.5199430199430198</v>
      </c>
    </row>
    <row r="199">
      <c r="A199">
        <f>HYPERLINK("https://stackoverflow.com/q/47688993", "47688993")</f>
        <v/>
      </c>
      <c r="B199" t="n">
        <v>0.3511396011396011</v>
      </c>
    </row>
    <row r="200">
      <c r="A200">
        <f>HYPERLINK("https://stackoverflow.com/q/47704069", "47704069")</f>
        <v/>
      </c>
      <c r="B200" t="n">
        <v>0.3</v>
      </c>
    </row>
    <row r="201">
      <c r="A201">
        <f>HYPERLINK("https://stackoverflow.com/q/47742984", "47742984")</f>
        <v/>
      </c>
      <c r="B201" t="n">
        <v>0.4133986928104575</v>
      </c>
    </row>
    <row r="202">
      <c r="A202">
        <f>HYPERLINK("https://stackoverflow.com/q/47820479", "47820479")</f>
        <v/>
      </c>
      <c r="B202" t="n">
        <v>0.2736625514403292</v>
      </c>
    </row>
    <row r="203">
      <c r="A203">
        <f>HYPERLINK("https://stackoverflow.com/q/47886587", "47886587")</f>
        <v/>
      </c>
      <c r="B203" t="n">
        <v>0.3292682926829268</v>
      </c>
    </row>
    <row r="204">
      <c r="A204">
        <f>HYPERLINK("https://stackoverflow.com/q/48105880", "48105880")</f>
        <v/>
      </c>
      <c r="B204" t="n">
        <v>0.3366666666666667</v>
      </c>
    </row>
    <row r="205">
      <c r="A205">
        <f>HYPERLINK("https://stackoverflow.com/q/48520584", "48520584")</f>
        <v/>
      </c>
      <c r="B205" t="n">
        <v>0.4974747474747473</v>
      </c>
    </row>
    <row r="206">
      <c r="A206">
        <f>HYPERLINK("https://stackoverflow.com/q/48556498", "48556498")</f>
        <v/>
      </c>
      <c r="B206" t="n">
        <v>0.4833333333333333</v>
      </c>
    </row>
    <row r="207">
      <c r="A207">
        <f>HYPERLINK("https://stackoverflow.com/q/48628269", "48628269")</f>
        <v/>
      </c>
      <c r="B207" t="n">
        <v>0.703405017921147</v>
      </c>
    </row>
    <row r="208">
      <c r="A208">
        <f>HYPERLINK("https://stackoverflow.com/q/48761222", "48761222")</f>
        <v/>
      </c>
      <c r="B208" t="n">
        <v>0.5044444444444445</v>
      </c>
    </row>
    <row r="209">
      <c r="A209">
        <f>HYPERLINK("https://stackoverflow.com/q/48837776", "48837776")</f>
        <v/>
      </c>
      <c r="B209" t="n">
        <v>0.6656184486373166</v>
      </c>
    </row>
    <row r="210">
      <c r="A210">
        <f>HYPERLINK("https://stackoverflow.com/q/48865565", "48865565")</f>
        <v/>
      </c>
      <c r="B210" t="n">
        <v>0.5059523809523808</v>
      </c>
    </row>
    <row r="211">
      <c r="A211">
        <f>HYPERLINK("https://stackoverflow.com/q/48871444", "48871444")</f>
        <v/>
      </c>
      <c r="B211" t="n">
        <v>0.617063492063492</v>
      </c>
    </row>
    <row r="212">
      <c r="A212">
        <f>HYPERLINK("https://stackoverflow.com/q/48881818", "48881818")</f>
        <v/>
      </c>
      <c r="B212" t="n">
        <v>0.4308641975308642</v>
      </c>
    </row>
    <row r="213">
      <c r="A213">
        <f>HYPERLINK("https://stackoverflow.com/q/48904349", "48904349")</f>
        <v/>
      </c>
      <c r="B213" t="n">
        <v>0.467013888888889</v>
      </c>
    </row>
    <row r="214">
      <c r="A214">
        <f>HYPERLINK("https://stackoverflow.com/q/48914817", "48914817")</f>
        <v/>
      </c>
      <c r="B214" t="n">
        <v>0.313034188034188</v>
      </c>
    </row>
    <row r="215">
      <c r="A215">
        <f>HYPERLINK("https://stackoverflow.com/q/49002928", "49002928")</f>
        <v/>
      </c>
      <c r="B215" t="n">
        <v>0.324915824915825</v>
      </c>
    </row>
    <row r="216">
      <c r="A216">
        <f>HYPERLINK("https://stackoverflow.com/q/49106800", "49106800")</f>
        <v/>
      </c>
      <c r="B216" t="n">
        <v>0.2268518518518519</v>
      </c>
    </row>
    <row r="217">
      <c r="A217">
        <f>HYPERLINK("https://stackoverflow.com/q/49261726", "49261726")</f>
        <v/>
      </c>
      <c r="B217" t="n">
        <v>0.3272946859903382</v>
      </c>
    </row>
    <row r="218">
      <c r="A218">
        <f>HYPERLINK("https://stackoverflow.com/q/49298407", "49298407")</f>
        <v/>
      </c>
      <c r="B218" t="n">
        <v>0.3643790849673203</v>
      </c>
    </row>
    <row r="219">
      <c r="A219">
        <f>HYPERLINK("https://stackoverflow.com/q/49311336", "49311336")</f>
        <v/>
      </c>
      <c r="B219" t="n">
        <v>0.463888888888889</v>
      </c>
    </row>
    <row r="220">
      <c r="A220">
        <f>HYPERLINK("https://stackoverflow.com/q/49669653", "49669653")</f>
        <v/>
      </c>
      <c r="B220" t="n">
        <v>0.2833333333333333</v>
      </c>
    </row>
    <row r="221">
      <c r="A221">
        <f>HYPERLINK("https://stackoverflow.com/q/49789544", "49789544")</f>
        <v/>
      </c>
      <c r="B221" t="n">
        <v>0.3444444444444445</v>
      </c>
    </row>
    <row r="222">
      <c r="A222">
        <f>HYPERLINK("https://stackoverflow.com/q/49944261", "49944261")</f>
        <v/>
      </c>
      <c r="B222" t="n">
        <v>0.2886178861788618</v>
      </c>
    </row>
    <row r="223">
      <c r="A223">
        <f>HYPERLINK("https://stackoverflow.com/q/50267824", "50267824")</f>
        <v/>
      </c>
      <c r="B223" t="n">
        <v>0.5694444444444444</v>
      </c>
    </row>
    <row r="224">
      <c r="A224">
        <f>HYPERLINK("https://stackoverflow.com/q/50285253", "50285253")</f>
        <v/>
      </c>
      <c r="B224" t="n">
        <v>0.5457516339869281</v>
      </c>
    </row>
    <row r="225">
      <c r="A225">
        <f>HYPERLINK("https://stackoverflow.com/q/50299058", "50299058")</f>
        <v/>
      </c>
      <c r="B225" t="n">
        <v>0.5229885057471264</v>
      </c>
    </row>
    <row r="226">
      <c r="A226">
        <f>HYPERLINK("https://stackoverflow.com/q/50330121", "50330121")</f>
        <v/>
      </c>
      <c r="B226" t="n">
        <v>0.5421455938697318</v>
      </c>
    </row>
    <row r="227">
      <c r="A227">
        <f>HYPERLINK("https://stackoverflow.com/q/50378352", "50378352")</f>
        <v/>
      </c>
      <c r="B227" t="n">
        <v>0.5477207977207977</v>
      </c>
    </row>
    <row r="228">
      <c r="A228">
        <f>HYPERLINK("https://stackoverflow.com/q/50591528", "50591528")</f>
        <v/>
      </c>
      <c r="B228" t="n">
        <v>0.5592592592592592</v>
      </c>
    </row>
    <row r="229">
      <c r="A229">
        <f>HYPERLINK("https://stackoverflow.com/q/50635277", "50635277")</f>
        <v/>
      </c>
      <c r="B229" t="n">
        <v>0.4416666666666667</v>
      </c>
    </row>
    <row r="230">
      <c r="A230">
        <f>HYPERLINK("https://stackoverflow.com/q/50752250", "50752250")</f>
        <v/>
      </c>
      <c r="B230" t="n">
        <v>0.5716374269005848</v>
      </c>
    </row>
    <row r="231">
      <c r="A231">
        <f>HYPERLINK("https://stackoverflow.com/q/50822695", "50822695")</f>
        <v/>
      </c>
      <c r="B231" t="n">
        <v>0.257201646090535</v>
      </c>
    </row>
    <row r="232">
      <c r="A232">
        <f>HYPERLINK("https://stackoverflow.com/q/50980779", "50980779")</f>
        <v/>
      </c>
      <c r="B232" t="n">
        <v>0.626984126984127</v>
      </c>
    </row>
    <row r="233">
      <c r="A233">
        <f>HYPERLINK("https://stackoverflow.com/q/51151926", "51151926")</f>
        <v/>
      </c>
      <c r="B233" t="n">
        <v>0.3845029239766082</v>
      </c>
    </row>
    <row r="234">
      <c r="A234">
        <f>HYPERLINK("https://stackoverflow.com/q/51196057", "51196057")</f>
        <v/>
      </c>
      <c r="B234" t="n">
        <v>0.3451178451178452</v>
      </c>
    </row>
    <row r="235">
      <c r="A235">
        <f>HYPERLINK("https://stackoverflow.com/q/51242918", "51242918")</f>
        <v/>
      </c>
      <c r="B235" t="n">
        <v>0.3977272727272728</v>
      </c>
    </row>
    <row r="236">
      <c r="A236">
        <f>HYPERLINK("https://stackoverflow.com/q/51352265", "51352265")</f>
        <v/>
      </c>
      <c r="B236" t="n">
        <v>0.6502525252525253</v>
      </c>
    </row>
    <row r="237">
      <c r="A237">
        <f>HYPERLINK("https://stackoverflow.com/q/51360587", "51360587")</f>
        <v/>
      </c>
      <c r="B237" t="n">
        <v>0.7230639730639732</v>
      </c>
    </row>
    <row r="238">
      <c r="A238">
        <f>HYPERLINK("https://stackoverflow.com/q/51380757", "51380757")</f>
        <v/>
      </c>
      <c r="B238" t="n">
        <v>0.4663742690058481</v>
      </c>
    </row>
    <row r="239">
      <c r="A239">
        <f>HYPERLINK("https://stackoverflow.com/q/51398947", "51398947")</f>
        <v/>
      </c>
      <c r="B239" t="n">
        <v>0.3352490421455939</v>
      </c>
    </row>
    <row r="240">
      <c r="A240">
        <f>HYPERLINK("https://stackoverflow.com/q/51415990", "51415990")</f>
        <v/>
      </c>
      <c r="B240" t="n">
        <v>0.3055555555555556</v>
      </c>
    </row>
    <row r="241">
      <c r="A241">
        <f>HYPERLINK("https://stackoverflow.com/q/51432021", "51432021")</f>
        <v/>
      </c>
      <c r="B241" t="n">
        <v>0.4507575757575757</v>
      </c>
    </row>
    <row r="242">
      <c r="A242">
        <f>HYPERLINK("https://stackoverflow.com/q/51480081", "51480081")</f>
        <v/>
      </c>
      <c r="B242" t="n">
        <v>0.412037037037037</v>
      </c>
    </row>
    <row r="243">
      <c r="A243">
        <f>HYPERLINK("https://stackoverflow.com/q/51512628", "51512628")</f>
        <v/>
      </c>
      <c r="B243" t="n">
        <v>0.34</v>
      </c>
    </row>
    <row r="244">
      <c r="A244">
        <f>HYPERLINK("https://stackoverflow.com/q/51603118", "51603118")</f>
        <v/>
      </c>
      <c r="B244" t="n">
        <v>0.4475890985324947</v>
      </c>
    </row>
    <row r="245">
      <c r="A245">
        <f>HYPERLINK("https://stackoverflow.com/q/51649558", "51649558")</f>
        <v/>
      </c>
      <c r="B245" t="n">
        <v>0.2251461988304094</v>
      </c>
    </row>
    <row r="246">
      <c r="A246">
        <f>HYPERLINK("https://stackoverflow.com/q/51665421", "51665421")</f>
        <v/>
      </c>
      <c r="B246" t="n">
        <v>0.5761904761904761</v>
      </c>
    </row>
    <row r="247">
      <c r="A247">
        <f>HYPERLINK("https://stackoverflow.com/q/51759572", "51759572")</f>
        <v/>
      </c>
      <c r="B247" t="n">
        <v>0.3571428571428572</v>
      </c>
    </row>
    <row r="248">
      <c r="A248">
        <f>HYPERLINK("https://stackoverflow.com/q/51828297", "51828297")</f>
        <v/>
      </c>
      <c r="B248" t="n">
        <v>0.3433048433048433</v>
      </c>
    </row>
    <row r="249">
      <c r="A249">
        <f>HYPERLINK("https://stackoverflow.com/q/51845292", "51845292")</f>
        <v/>
      </c>
      <c r="B249" t="n">
        <v>0.4665144596651447</v>
      </c>
    </row>
    <row r="250">
      <c r="A250">
        <f>HYPERLINK("https://stackoverflow.com/q/51865601", "51865601")</f>
        <v/>
      </c>
      <c r="B250" t="n">
        <v>0.367283950617284</v>
      </c>
    </row>
    <row r="251">
      <c r="A251">
        <f>HYPERLINK("https://stackoverflow.com/q/51964843", "51964843")</f>
        <v/>
      </c>
      <c r="B251" t="n">
        <v>0.6597222222222222</v>
      </c>
    </row>
    <row r="252">
      <c r="A252">
        <f>HYPERLINK("https://stackoverflow.com/q/52070481", "52070481")</f>
        <v/>
      </c>
      <c r="B252" t="n">
        <v>0.397119341563786</v>
      </c>
    </row>
    <row r="253">
      <c r="A253">
        <f>HYPERLINK("https://stackoverflow.com/q/52083694", "52083694")</f>
        <v/>
      </c>
      <c r="B253" t="n">
        <v>0.4528619528619529</v>
      </c>
    </row>
    <row r="254">
      <c r="A254">
        <f>HYPERLINK("https://stackoverflow.com/q/52163958", "52163958")</f>
        <v/>
      </c>
      <c r="B254" t="n">
        <v>0.5681481481481482</v>
      </c>
    </row>
    <row r="255">
      <c r="A255">
        <f>HYPERLINK("https://stackoverflow.com/q/52242599", "52242599")</f>
        <v/>
      </c>
      <c r="B255" t="n">
        <v>0.355072463768116</v>
      </c>
    </row>
    <row r="256">
      <c r="A256">
        <f>HYPERLINK("https://stackoverflow.com/q/52294271", "52294271")</f>
        <v/>
      </c>
      <c r="B256" t="n">
        <v>0.4542483660130719</v>
      </c>
    </row>
    <row r="257">
      <c r="A257">
        <f>HYPERLINK("https://stackoverflow.com/q/52299979", "52299979")</f>
        <v/>
      </c>
      <c r="B257" t="n">
        <v>0.2984496124031008</v>
      </c>
    </row>
    <row r="258">
      <c r="A258">
        <f>HYPERLINK("https://stackoverflow.com/q/52370526", "52370526")</f>
        <v/>
      </c>
      <c r="B258" t="n">
        <v>0.4400584795321638</v>
      </c>
    </row>
    <row r="259">
      <c r="A259">
        <f>HYPERLINK("https://stackoverflow.com/q/52421026", "52421026")</f>
        <v/>
      </c>
      <c r="B259" t="n">
        <v>0.2854406130268199</v>
      </c>
    </row>
    <row r="260">
      <c r="A260">
        <f>HYPERLINK("https://stackoverflow.com/q/52492264", "52492264")</f>
        <v/>
      </c>
      <c r="B260" t="n">
        <v>0.5930930930930932</v>
      </c>
    </row>
    <row r="261">
      <c r="A261">
        <f>HYPERLINK("https://stackoverflow.com/q/52510724", "52510724")</f>
        <v/>
      </c>
      <c r="B261" t="n">
        <v>0.451111111111111</v>
      </c>
    </row>
    <row r="262">
      <c r="A262">
        <f>HYPERLINK("https://stackoverflow.com/q/52525320", "52525320")</f>
        <v/>
      </c>
      <c r="B262" t="n">
        <v>0.5582010582010583</v>
      </c>
    </row>
    <row r="263">
      <c r="A263">
        <f>HYPERLINK("https://stackoverflow.com/q/52529279", "52529279")</f>
        <v/>
      </c>
      <c r="B263" t="n">
        <v>0.2880485527544351</v>
      </c>
    </row>
    <row r="264">
      <c r="A264">
        <f>HYPERLINK("https://stackoverflow.com/q/52534581", "52534581")</f>
        <v/>
      </c>
      <c r="B264" t="n">
        <v>0.4472222222222222</v>
      </c>
    </row>
    <row r="265">
      <c r="A265">
        <f>HYPERLINK("https://stackoverflow.com/q/52574490", "52574490")</f>
        <v/>
      </c>
      <c r="B265" t="n">
        <v>0.4924242424242424</v>
      </c>
    </row>
    <row r="266">
      <c r="A266">
        <f>HYPERLINK("https://stackoverflow.com/q/52668100", "52668100")</f>
        <v/>
      </c>
      <c r="B266" t="n">
        <v>0.3839137645107794</v>
      </c>
    </row>
    <row r="267">
      <c r="A267">
        <f>HYPERLINK("https://stackoverflow.com/q/52890757", "52890757")</f>
        <v/>
      </c>
      <c r="B267" t="n">
        <v>0.6683006535947713</v>
      </c>
    </row>
    <row r="268">
      <c r="A268">
        <f>HYPERLINK("https://stackoverflow.com/q/52958536", "52958536")</f>
        <v/>
      </c>
      <c r="B268" t="n">
        <v>0.3148148148148148</v>
      </c>
    </row>
    <row r="269">
      <c r="A269">
        <f>HYPERLINK("https://stackoverflow.com/q/53027157", "53027157")</f>
        <v/>
      </c>
      <c r="B269" t="n">
        <v>0.3602430555555556</v>
      </c>
    </row>
    <row r="270">
      <c r="A270">
        <f>HYPERLINK("https://stackoverflow.com/q/53082382", "53082382")</f>
        <v/>
      </c>
      <c r="B270" t="n">
        <v>0.3923611111111112</v>
      </c>
    </row>
    <row r="271">
      <c r="A271">
        <f>HYPERLINK("https://stackoverflow.com/q/53095373", "53095373")</f>
        <v/>
      </c>
      <c r="B271" t="n">
        <v>0.543010752688172</v>
      </c>
    </row>
    <row r="272">
      <c r="A272">
        <f>HYPERLINK("https://stackoverflow.com/q/53287555", "53287555")</f>
        <v/>
      </c>
      <c r="B272" t="n">
        <v>0.2882599580712789</v>
      </c>
    </row>
    <row r="273">
      <c r="A273">
        <f>HYPERLINK("https://stackoverflow.com/q/53299189", "53299189")</f>
        <v/>
      </c>
      <c r="B273" t="n">
        <v>0.2505668934240363</v>
      </c>
    </row>
    <row r="274">
      <c r="A274">
        <f>HYPERLINK("https://stackoverflow.com/q/53413258", "53413258")</f>
        <v/>
      </c>
      <c r="B274" t="n">
        <v>0.4722222222222222</v>
      </c>
    </row>
    <row r="275">
      <c r="A275">
        <f>HYPERLINK("https://stackoverflow.com/q/53472963", "53472963")</f>
        <v/>
      </c>
      <c r="B275" t="n">
        <v>0.6628086419753088</v>
      </c>
    </row>
    <row r="276">
      <c r="A276">
        <f>HYPERLINK("https://stackoverflow.com/q/53504268", "53504268")</f>
        <v/>
      </c>
      <c r="B276" t="n">
        <v>0.4519519519519519</v>
      </c>
    </row>
    <row r="277">
      <c r="A277">
        <f>HYPERLINK("https://stackoverflow.com/q/53538056", "53538056")</f>
        <v/>
      </c>
      <c r="B277" t="n">
        <v>0.4894179894179894</v>
      </c>
    </row>
    <row r="278">
      <c r="A278">
        <f>HYPERLINK("https://stackoverflow.com/q/53664484", "53664484")</f>
        <v/>
      </c>
      <c r="B278" t="n">
        <v>0.7260536398467434</v>
      </c>
    </row>
    <row r="279">
      <c r="A279">
        <f>HYPERLINK("https://stackoverflow.com/q/53669169", "53669169")</f>
        <v/>
      </c>
      <c r="B279" t="n">
        <v>0.4395424836601307</v>
      </c>
    </row>
    <row r="280">
      <c r="A280">
        <f>HYPERLINK("https://stackoverflow.com/q/53707341", "53707341")</f>
        <v/>
      </c>
      <c r="B280" t="n">
        <v>0.3696581196581197</v>
      </c>
    </row>
    <row r="281">
      <c r="A281">
        <f>HYPERLINK("https://stackoverflow.com/q/53801839", "53801839")</f>
        <v/>
      </c>
      <c r="B281" t="n">
        <v>0.6275252525252526</v>
      </c>
    </row>
    <row r="282">
      <c r="A282">
        <f>HYPERLINK("https://stackoverflow.com/q/53887719", "53887719")</f>
        <v/>
      </c>
      <c r="B282" t="n">
        <v>0.4416666666666665</v>
      </c>
    </row>
    <row r="283">
      <c r="A283">
        <f>HYPERLINK("https://stackoverflow.com/q/54049205", "54049205")</f>
        <v/>
      </c>
      <c r="B283" t="n">
        <v>0.5587002096436059</v>
      </c>
    </row>
    <row r="284">
      <c r="A284">
        <f>HYPERLINK("https://stackoverflow.com/q/54060686", "54060686")</f>
        <v/>
      </c>
      <c r="B284" t="n">
        <v>0.6983273596176822</v>
      </c>
    </row>
    <row r="285">
      <c r="A285">
        <f>HYPERLINK("https://stackoverflow.com/q/54118895", "54118895")</f>
        <v/>
      </c>
      <c r="B285" t="n">
        <v>0.3032407407407408</v>
      </c>
    </row>
    <row r="286">
      <c r="A286">
        <f>HYPERLINK("https://stackoverflow.com/q/54171073", "54171073")</f>
        <v/>
      </c>
      <c r="B286" t="n">
        <v>0.2430555555555556</v>
      </c>
    </row>
    <row r="287">
      <c r="A287">
        <f>HYPERLINK("https://stackoverflow.com/q/54216119", "54216119")</f>
        <v/>
      </c>
      <c r="B287" t="n">
        <v>0.6064162754303598</v>
      </c>
    </row>
    <row r="288">
      <c r="A288">
        <f>HYPERLINK("https://stackoverflow.com/q/54323760", "54323760")</f>
        <v/>
      </c>
      <c r="B288" t="n">
        <v>0.4917695473251028</v>
      </c>
    </row>
    <row r="289">
      <c r="A289">
        <f>HYPERLINK("https://stackoverflow.com/q/54531836", "54531836")</f>
        <v/>
      </c>
      <c r="B289" t="n">
        <v>0.4131944444444444</v>
      </c>
    </row>
    <row r="290">
      <c r="A290">
        <f>HYPERLINK("https://stackoverflow.com/q/54548422", "54548422")</f>
        <v/>
      </c>
      <c r="B290" t="n">
        <v>0.4425925925925926</v>
      </c>
    </row>
    <row r="291">
      <c r="A291">
        <f>HYPERLINK("https://stackoverflow.com/q/54666018", "54666018")</f>
        <v/>
      </c>
      <c r="B291" t="n">
        <v>0.4475308641975309</v>
      </c>
    </row>
    <row r="292">
      <c r="A292">
        <f>HYPERLINK("https://stackoverflow.com/q/54666876", "54666876")</f>
        <v/>
      </c>
      <c r="B292" t="n">
        <v>0.3977777777777778</v>
      </c>
    </row>
    <row r="293">
      <c r="A293">
        <f>HYPERLINK("https://stackoverflow.com/q/54695712", "54695712")</f>
        <v/>
      </c>
      <c r="B293" t="n">
        <v>0.4688109161793372</v>
      </c>
    </row>
    <row r="294">
      <c r="A294">
        <f>HYPERLINK("https://stackoverflow.com/q/54741436", "54741436")</f>
        <v/>
      </c>
      <c r="B294" t="n">
        <v>0.4578544061302682</v>
      </c>
    </row>
    <row r="295">
      <c r="A295">
        <f>HYPERLINK("https://stackoverflow.com/q/54894563", "54894563")</f>
        <v/>
      </c>
      <c r="B295" t="n">
        <v>0.4463601532567049</v>
      </c>
    </row>
    <row r="296">
      <c r="A296">
        <f>HYPERLINK("https://stackoverflow.com/q/54960110", "54960110")</f>
        <v/>
      </c>
      <c r="B296" t="n">
        <v>0.355072463768116</v>
      </c>
    </row>
    <row r="297">
      <c r="A297">
        <f>HYPERLINK("https://stackoverflow.com/q/55064804", "55064804")</f>
        <v/>
      </c>
      <c r="B297" t="n">
        <v>0.4023297491039426</v>
      </c>
    </row>
    <row r="298">
      <c r="A298">
        <f>HYPERLINK("https://stackoverflow.com/q/55101284", "55101284")</f>
        <v/>
      </c>
      <c r="B298" t="n">
        <v>0.3629032258064516</v>
      </c>
    </row>
    <row r="299">
      <c r="A299">
        <f>HYPERLINK("https://stackoverflow.com/q/55135069", "55135069")</f>
        <v/>
      </c>
      <c r="B299" t="n">
        <v>0.2886178861788618</v>
      </c>
    </row>
    <row r="300">
      <c r="A300">
        <f>HYPERLINK("https://stackoverflow.com/q/55212167", "55212167")</f>
        <v/>
      </c>
      <c r="B300" t="n">
        <v>0.210960960960961</v>
      </c>
    </row>
    <row r="301">
      <c r="A301">
        <f>HYPERLINK("https://stackoverflow.com/q/55217961", "55217961")</f>
        <v/>
      </c>
      <c r="B301" t="n">
        <v>0.3908382066276803</v>
      </c>
    </row>
    <row r="302">
      <c r="A302">
        <f>HYPERLINK("https://stackoverflow.com/q/55418261", "55418261")</f>
        <v/>
      </c>
      <c r="B302" t="n">
        <v>0.6870370370370369</v>
      </c>
    </row>
    <row r="303">
      <c r="A303">
        <f>HYPERLINK("https://stackoverflow.com/q/55471101", "55471101")</f>
        <v/>
      </c>
      <c r="B303" t="n">
        <v>0.4742798353909464</v>
      </c>
    </row>
    <row r="304">
      <c r="A304">
        <f>HYPERLINK("https://stackoverflow.com/q/55520394", "55520394")</f>
        <v/>
      </c>
      <c r="B304" t="n">
        <v>0.4903846153846154</v>
      </c>
    </row>
    <row r="305">
      <c r="A305">
        <f>HYPERLINK("https://stackoverflow.com/q/55827343", "55827343")</f>
        <v/>
      </c>
      <c r="B305" t="n">
        <v>0.3125</v>
      </c>
    </row>
    <row r="306">
      <c r="A306">
        <f>HYPERLINK("https://stackoverflow.com/q/55853588", "55853588")</f>
        <v/>
      </c>
      <c r="B306" t="n">
        <v>0.5851063829787235</v>
      </c>
    </row>
    <row r="307">
      <c r="A307">
        <f>HYPERLINK("https://stackoverflow.com/q/55929236", "55929236")</f>
        <v/>
      </c>
      <c r="B307" t="n">
        <v>0.4268292682926829</v>
      </c>
    </row>
    <row r="308">
      <c r="A308">
        <f>HYPERLINK("https://stackoverflow.com/q/55935097", "55935097")</f>
        <v/>
      </c>
      <c r="B308" t="n">
        <v>0.6164529914529916</v>
      </c>
    </row>
    <row r="309">
      <c r="A309">
        <f>HYPERLINK("https://stackoverflow.com/q/56006399", "56006399")</f>
        <v/>
      </c>
      <c r="B309" t="n">
        <v>0.2967479674796748</v>
      </c>
    </row>
    <row r="310">
      <c r="A310">
        <f>HYPERLINK("https://stackoverflow.com/q/56118080", "56118080")</f>
        <v/>
      </c>
      <c r="B310" t="n">
        <v>0.3356807511737089</v>
      </c>
    </row>
    <row r="311">
      <c r="A311">
        <f>HYPERLINK("https://stackoverflow.com/q/56127535", "56127535")</f>
        <v/>
      </c>
      <c r="B311" t="n">
        <v>0.2630718954248366</v>
      </c>
    </row>
    <row r="312">
      <c r="A312">
        <f>HYPERLINK("https://stackoverflow.com/q/56215583", "56215583")</f>
        <v/>
      </c>
      <c r="B312" t="n">
        <v>0.4911111111111111</v>
      </c>
    </row>
    <row r="313">
      <c r="A313">
        <f>HYPERLINK("https://stackoverflow.com/q/56305835", "56305835")</f>
        <v/>
      </c>
      <c r="B313" t="n">
        <v>0.6121399176954733</v>
      </c>
    </row>
    <row r="314">
      <c r="A314">
        <f>HYPERLINK("https://stackoverflow.com/q/56336917", "56336917")</f>
        <v/>
      </c>
      <c r="B314" t="n">
        <v>0.3132716049382716</v>
      </c>
    </row>
    <row r="315">
      <c r="A315">
        <f>HYPERLINK("https://stackoverflow.com/q/56355331", "56355331")</f>
        <v/>
      </c>
      <c r="B315" t="n">
        <v>0.3451178451178451</v>
      </c>
    </row>
    <row r="316">
      <c r="A316">
        <f>HYPERLINK("https://stackoverflow.com/q/56380637", "56380637")</f>
        <v/>
      </c>
      <c r="B316" t="n">
        <v>0.2370892018779343</v>
      </c>
    </row>
    <row r="317">
      <c r="A317">
        <f>HYPERLINK("https://stackoverflow.com/q/56469964", "56469964")</f>
        <v/>
      </c>
      <c r="B317" t="n">
        <v>0.4012345679012346</v>
      </c>
    </row>
    <row r="318">
      <c r="A318">
        <f>HYPERLINK("https://stackoverflow.com/q/56542464", "56542464")</f>
        <v/>
      </c>
      <c r="B318" t="n">
        <v>0.5399999999999999</v>
      </c>
    </row>
    <row r="319">
      <c r="A319">
        <f>HYPERLINK("https://stackoverflow.com/q/56570383", "56570383")</f>
        <v/>
      </c>
      <c r="B319" t="n">
        <v>0.3697318007662835</v>
      </c>
    </row>
    <row r="320">
      <c r="A320">
        <f>HYPERLINK("https://stackoverflow.com/q/56573602", "56573602")</f>
        <v/>
      </c>
      <c r="B320" t="n">
        <v>0.4703065134099617</v>
      </c>
    </row>
    <row r="321">
      <c r="A321">
        <f>HYPERLINK("https://stackoverflow.com/q/56669375", "56669375")</f>
        <v/>
      </c>
      <c r="B321" t="n">
        <v>0.3816239316239316</v>
      </c>
    </row>
    <row r="322">
      <c r="A322">
        <f>HYPERLINK("https://stackoverflow.com/q/56690282", "56690282")</f>
        <v/>
      </c>
      <c r="B322" t="n">
        <v>0.2765700483091788</v>
      </c>
    </row>
    <row r="323">
      <c r="A323">
        <f>HYPERLINK("https://stackoverflow.com/q/56700759", "56700759")</f>
        <v/>
      </c>
      <c r="B323" t="n">
        <v>0.5058479532163743</v>
      </c>
    </row>
    <row r="324">
      <c r="A324">
        <f>HYPERLINK("https://stackoverflow.com/q/56746025", "56746025")</f>
        <v/>
      </c>
      <c r="B324" t="n">
        <v>0.532051282051282</v>
      </c>
    </row>
    <row r="325">
      <c r="A325">
        <f>HYPERLINK("https://stackoverflow.com/q/56750074", "56750074")</f>
        <v/>
      </c>
      <c r="B325" t="n">
        <v>0.4344262295081967</v>
      </c>
    </row>
    <row r="326">
      <c r="A326">
        <f>HYPERLINK("https://stackoverflow.com/q/56809303", "56809303")</f>
        <v/>
      </c>
      <c r="B326" t="n">
        <v>0.2995495495495496</v>
      </c>
    </row>
    <row r="327">
      <c r="A327">
        <f>HYPERLINK("https://stackoverflow.com/q/56816188", "56816188")</f>
        <v/>
      </c>
      <c r="B327" t="n">
        <v>0.441358024691358</v>
      </c>
    </row>
    <row r="328">
      <c r="A328">
        <f>HYPERLINK("https://stackoverflow.com/q/56833949", "56833949")</f>
        <v/>
      </c>
      <c r="B328" t="n">
        <v>0.3755555555555555</v>
      </c>
    </row>
    <row r="329">
      <c r="A329">
        <f>HYPERLINK("https://stackoverflow.com/q/56873258", "56873258")</f>
        <v/>
      </c>
      <c r="B329" t="n">
        <v>0.7580645161290324</v>
      </c>
    </row>
    <row r="330">
      <c r="A330">
        <f>HYPERLINK("https://stackoverflow.com/q/56914312", "56914312")</f>
        <v/>
      </c>
      <c r="B330" t="n">
        <v>0.367665418227216</v>
      </c>
    </row>
    <row r="331">
      <c r="A331">
        <f>HYPERLINK("https://stackoverflow.com/q/56937356", "56937356")</f>
        <v/>
      </c>
      <c r="B331" t="n">
        <v>0.3108747044917258</v>
      </c>
    </row>
    <row r="332">
      <c r="A332">
        <f>HYPERLINK("https://stackoverflow.com/q/57000159", "57000159")</f>
        <v/>
      </c>
      <c r="B332" t="n">
        <v>0.3027777777777778</v>
      </c>
    </row>
    <row r="333">
      <c r="A333">
        <f>HYPERLINK("https://stackoverflow.com/q/57035108", "57035108")</f>
        <v/>
      </c>
      <c r="B333" t="n">
        <v>0.8287037037037039</v>
      </c>
    </row>
    <row r="334">
      <c r="A334">
        <f>HYPERLINK("https://stackoverflow.com/q/57161753", "57161753")</f>
        <v/>
      </c>
      <c r="B334" t="n">
        <v>0.4159159159159158</v>
      </c>
    </row>
    <row r="335">
      <c r="A335">
        <f>HYPERLINK("https://stackoverflow.com/q/57185134", "57185134")</f>
        <v/>
      </c>
      <c r="B335" t="n">
        <v>0.5434027777777779</v>
      </c>
    </row>
    <row r="336">
      <c r="A336">
        <f>HYPERLINK("https://stackoverflow.com/q/57248253", "57248253")</f>
        <v/>
      </c>
      <c r="B336" t="n">
        <v>0.2134502923976608</v>
      </c>
    </row>
    <row r="337">
      <c r="A337">
        <f>HYPERLINK("https://stackoverflow.com/q/57316012", "57316012")</f>
        <v/>
      </c>
      <c r="B337" t="n">
        <v>0.8320105820105821</v>
      </c>
    </row>
    <row r="338">
      <c r="A338">
        <f>HYPERLINK("https://stackoverflow.com/q/57359876", "57359876")</f>
        <v/>
      </c>
      <c r="B338" t="n">
        <v>0.7042483660130718</v>
      </c>
    </row>
    <row r="339">
      <c r="A339">
        <f>HYPERLINK("https://stackoverflow.com/q/57369751", "57369751")</f>
        <v/>
      </c>
      <c r="B339" t="n">
        <v>0.6238095238095238</v>
      </c>
    </row>
    <row r="340">
      <c r="A340">
        <f>HYPERLINK("https://stackoverflow.com/q/57403551", "57403551")</f>
        <v/>
      </c>
      <c r="B340" t="n">
        <v>0.4185823754789272</v>
      </c>
    </row>
    <row r="341">
      <c r="A341">
        <f>HYPERLINK("https://stackoverflow.com/q/57523091", "57523091")</f>
        <v/>
      </c>
      <c r="B341" t="n">
        <v>0.3246527777777777</v>
      </c>
    </row>
    <row r="342">
      <c r="A342">
        <f>HYPERLINK("https://stackoverflow.com/q/57523759", "57523759")</f>
        <v/>
      </c>
      <c r="B342" t="n">
        <v>0.4281045751633987</v>
      </c>
    </row>
    <row r="343">
      <c r="A343">
        <f>HYPERLINK("https://stackoverflow.com/q/57575852", "57575852")</f>
        <v/>
      </c>
      <c r="B343" t="n">
        <v>0.2208672086720867</v>
      </c>
    </row>
    <row r="344">
      <c r="A344">
        <f>HYPERLINK("https://stackoverflow.com/q/57594014", "57594014")</f>
        <v/>
      </c>
      <c r="B344" t="n">
        <v>0.3685897435897436</v>
      </c>
    </row>
    <row r="345">
      <c r="A345">
        <f>HYPERLINK("https://stackoverflow.com/q/57762017", "57762017")</f>
        <v/>
      </c>
      <c r="B345" t="n">
        <v>0.6685185185185185</v>
      </c>
    </row>
    <row r="346">
      <c r="A346">
        <f>HYPERLINK("https://stackoverflow.com/q/57850922", "57850922")</f>
        <v/>
      </c>
      <c r="B346" t="n">
        <v>0.3933691756272402</v>
      </c>
    </row>
    <row r="347">
      <c r="A347">
        <f>HYPERLINK("https://stackoverflow.com/q/57918783", "57918783")</f>
        <v/>
      </c>
      <c r="B347" t="n">
        <v>0.7380952380952381</v>
      </c>
    </row>
    <row r="348">
      <c r="A348">
        <f>HYPERLINK("https://stackoverflow.com/q/57977027", "57977027")</f>
        <v/>
      </c>
      <c r="B348" t="n">
        <v>0.5039682539682541</v>
      </c>
    </row>
    <row r="349">
      <c r="A349">
        <f>HYPERLINK("https://stackoverflow.com/q/58011656", "58011656")</f>
        <v/>
      </c>
      <c r="B349" t="n">
        <v>0.7367724867724869</v>
      </c>
    </row>
    <row r="350">
      <c r="A350">
        <f>HYPERLINK("https://stackoverflow.com/q/58054024", "58054024")</f>
        <v/>
      </c>
      <c r="B350" t="n">
        <v>0.2995846313603323</v>
      </c>
    </row>
    <row r="351">
      <c r="A351">
        <f>HYPERLINK("https://stackoverflow.com/q/58054575", "58054575")</f>
        <v/>
      </c>
      <c r="B351" t="n">
        <v>0.2974254742547426</v>
      </c>
    </row>
    <row r="352">
      <c r="A352">
        <f>HYPERLINK("https://stackoverflow.com/q/58090624", "58090624")</f>
        <v/>
      </c>
      <c r="B352" t="n">
        <v>0.4194847020933976</v>
      </c>
    </row>
    <row r="353">
      <c r="A353">
        <f>HYPERLINK("https://stackoverflow.com/q/58091962", "58091962")</f>
        <v/>
      </c>
      <c r="B353" t="n">
        <v>0.3554421768707483</v>
      </c>
    </row>
    <row r="354">
      <c r="A354">
        <f>HYPERLINK("https://stackoverflow.com/q/58102675", "58102675")</f>
        <v/>
      </c>
      <c r="B354" t="n">
        <v>0.6144444444444443</v>
      </c>
    </row>
    <row r="355">
      <c r="A355">
        <f>HYPERLINK("https://stackoverflow.com/q/58114590", "58114590")</f>
        <v/>
      </c>
      <c r="B355" t="n">
        <v>0.6291989664082687</v>
      </c>
    </row>
    <row r="356">
      <c r="A356">
        <f>HYPERLINK("https://stackoverflow.com/q/58115925", "58115925")</f>
        <v/>
      </c>
      <c r="B356" t="n">
        <v>0.361952861952862</v>
      </c>
    </row>
    <row r="357">
      <c r="A357">
        <f>HYPERLINK("https://stackoverflow.com/q/58116800", "58116800")</f>
        <v/>
      </c>
      <c r="B357" t="n">
        <v>0.2731481481481481</v>
      </c>
    </row>
    <row r="358">
      <c r="A358">
        <f>HYPERLINK("https://stackoverflow.com/q/58134573", "58134573")</f>
        <v/>
      </c>
      <c r="B358" t="n">
        <v>0.4841269841269841</v>
      </c>
    </row>
    <row r="359">
      <c r="A359">
        <f>HYPERLINK("https://stackoverflow.com/q/58248640", "58248640")</f>
        <v/>
      </c>
      <c r="B359" t="n">
        <v>0.4498207885304659</v>
      </c>
    </row>
    <row r="360">
      <c r="A360">
        <f>HYPERLINK("https://stackoverflow.com/q/58251999", "58251999")</f>
        <v/>
      </c>
      <c r="B360" t="n">
        <v>0.3297872340425532</v>
      </c>
    </row>
    <row r="361">
      <c r="A361">
        <f>HYPERLINK("https://stackoverflow.com/q/58255162", "58255162")</f>
        <v/>
      </c>
      <c r="B361" t="n">
        <v>0.3263888888888889</v>
      </c>
    </row>
    <row r="362">
      <c r="A362">
        <f>HYPERLINK("https://stackoverflow.com/q/58270907", "58270907")</f>
        <v/>
      </c>
      <c r="B362" t="n">
        <v>0.3654970760233918</v>
      </c>
    </row>
    <row r="363">
      <c r="A363">
        <f>HYPERLINK("https://stackoverflow.com/q/58281244", "58281244")</f>
        <v/>
      </c>
      <c r="B363" t="n">
        <v>0.4257478632478632</v>
      </c>
    </row>
    <row r="364">
      <c r="A364">
        <f>HYPERLINK("https://stackoverflow.com/q/58300168", "58300168")</f>
        <v/>
      </c>
      <c r="B364" t="n">
        <v>0.367063492063492</v>
      </c>
    </row>
    <row r="365">
      <c r="A365">
        <f>HYPERLINK("https://stackoverflow.com/q/58362057", "58362057")</f>
        <v/>
      </c>
      <c r="B365" t="n">
        <v>0.2787037037037037</v>
      </c>
    </row>
    <row r="366">
      <c r="A366">
        <f>HYPERLINK("https://stackoverflow.com/q/58488107", "58488107")</f>
        <v/>
      </c>
      <c r="B366" t="n">
        <v>0.2566137566137566</v>
      </c>
    </row>
    <row r="367">
      <c r="A367">
        <f>HYPERLINK("https://stackoverflow.com/q/58511704", "58511704")</f>
        <v/>
      </c>
      <c r="B367" t="n">
        <v>0.3349673202614379</v>
      </c>
    </row>
    <row r="368">
      <c r="A368">
        <f>HYPERLINK("https://stackoverflow.com/q/58521055", "58521055")</f>
        <v/>
      </c>
      <c r="B368" t="n">
        <v>0.375</v>
      </c>
    </row>
    <row r="369">
      <c r="A369">
        <f>HYPERLINK("https://stackoverflow.com/q/58575034", "58575034")</f>
        <v/>
      </c>
      <c r="B369" t="n">
        <v>0.3108747044917258</v>
      </c>
    </row>
    <row r="370">
      <c r="A370">
        <f>HYPERLINK("https://stackoverflow.com/q/58687783", "58687783")</f>
        <v/>
      </c>
      <c r="B370" t="n">
        <v>0.6690476190476191</v>
      </c>
    </row>
    <row r="371">
      <c r="A371">
        <f>HYPERLINK("https://stackoverflow.com/q/58759042", "58759042")</f>
        <v/>
      </c>
      <c r="B371" t="n">
        <v>0.4473684210526315</v>
      </c>
    </row>
    <row r="372">
      <c r="A372">
        <f>HYPERLINK("https://stackoverflow.com/q/58783610", "58783610")</f>
        <v/>
      </c>
      <c r="B372" t="n">
        <v>0.3211111111111111</v>
      </c>
    </row>
    <row r="373">
      <c r="A373">
        <f>HYPERLINK("https://stackoverflow.com/q/58802554", "58802554")</f>
        <v/>
      </c>
      <c r="B373" t="n">
        <v>0.5088888888888889</v>
      </c>
    </row>
    <row r="374">
      <c r="A374">
        <f>HYPERLINK("https://stackoverflow.com/q/58858248", "58858248")</f>
        <v/>
      </c>
      <c r="B374" t="n">
        <v>0.6277777777777778</v>
      </c>
    </row>
    <row r="375">
      <c r="A375">
        <f>HYPERLINK("https://stackoverflow.com/q/58877222", "58877222")</f>
        <v/>
      </c>
      <c r="B375" t="n">
        <v>0.5066137566137566</v>
      </c>
    </row>
    <row r="376">
      <c r="A376">
        <f>HYPERLINK("https://stackoverflow.com/q/58887435", "58887435")</f>
        <v/>
      </c>
      <c r="B376" t="n">
        <v>0.369949494949495</v>
      </c>
    </row>
    <row r="377">
      <c r="A377">
        <f>HYPERLINK("https://stackoverflow.com/q/58927482", "58927482")</f>
        <v/>
      </c>
      <c r="B377" t="n">
        <v>0.4015151515151515</v>
      </c>
    </row>
    <row r="378">
      <c r="A378">
        <f>HYPERLINK("https://stackoverflow.com/q/58933463", "58933463")</f>
        <v/>
      </c>
      <c r="B378" t="n">
        <v>0.6182795698924731</v>
      </c>
    </row>
    <row r="379">
      <c r="A379">
        <f>HYPERLINK("https://stackoverflow.com/q/59022984", "59022984")</f>
        <v/>
      </c>
      <c r="B379" t="n">
        <v>0.3997584541062802</v>
      </c>
    </row>
    <row r="380">
      <c r="A380">
        <f>HYPERLINK("https://stackoverflow.com/q/59056956", "59056956")</f>
        <v/>
      </c>
      <c r="B380" t="n">
        <v>0.3720538720538721</v>
      </c>
    </row>
    <row r="381">
      <c r="A381">
        <f>HYPERLINK("https://stackoverflow.com/q/59058293", "59058293")</f>
        <v/>
      </c>
      <c r="B381" t="n">
        <v>0.2638888888888889</v>
      </c>
    </row>
    <row r="382">
      <c r="A382">
        <f>HYPERLINK("https://stackoverflow.com/q/59063029", "59063029")</f>
        <v/>
      </c>
      <c r="B382" t="n">
        <v>0.3994708994708995</v>
      </c>
    </row>
    <row r="383">
      <c r="A383">
        <f>HYPERLINK("https://stackoverflow.com/q/59075582", "59075582")</f>
        <v/>
      </c>
      <c r="B383" t="n">
        <v>0.427927927927928</v>
      </c>
    </row>
    <row r="384">
      <c r="A384">
        <f>HYPERLINK("https://stackoverflow.com/q/59134196", "59134196")</f>
        <v/>
      </c>
      <c r="B384" t="n">
        <v>0.4693486590038314</v>
      </c>
    </row>
    <row r="385">
      <c r="A385">
        <f>HYPERLINK("https://stackoverflow.com/q/59199646", "59199646")</f>
        <v/>
      </c>
      <c r="B385" t="n">
        <v>0.5008169934640524</v>
      </c>
    </row>
    <row r="386">
      <c r="A386">
        <f>HYPERLINK("https://stackoverflow.com/q/59262742", "59262742")</f>
        <v/>
      </c>
      <c r="B386" t="n">
        <v>0.3034188034188035</v>
      </c>
    </row>
    <row r="387">
      <c r="A387">
        <f>HYPERLINK("https://stackoverflow.com/q/59268990", "59268990")</f>
        <v/>
      </c>
      <c r="B387" t="n">
        <v>0.6960784313725491</v>
      </c>
    </row>
    <row r="388">
      <c r="A388">
        <f>HYPERLINK("https://stackoverflow.com/q/59320807", "59320807")</f>
        <v/>
      </c>
      <c r="B388" t="n">
        <v>0.6577380952380952</v>
      </c>
    </row>
    <row r="389">
      <c r="A389">
        <f>HYPERLINK("https://stackoverflow.com/q/59345059", "59345059")</f>
        <v/>
      </c>
      <c r="B389" t="n">
        <v>0.3222222222222223</v>
      </c>
    </row>
    <row r="390">
      <c r="A390">
        <f>HYPERLINK("https://stackoverflow.com/q/59368935", "59368935")</f>
        <v/>
      </c>
      <c r="B390" t="n">
        <v>0.5997150997150997</v>
      </c>
    </row>
    <row r="391">
      <c r="A391">
        <f>HYPERLINK("https://stackoverflow.com/q/59434557", "59434557")</f>
        <v/>
      </c>
      <c r="B391" t="n">
        <v>0.4473684210526316</v>
      </c>
    </row>
    <row r="392">
      <c r="A392">
        <f>HYPERLINK("https://stackoverflow.com/q/59541205", "59541205")</f>
        <v/>
      </c>
      <c r="B392" t="n">
        <v>0.5338164251207731</v>
      </c>
    </row>
    <row r="393">
      <c r="A393">
        <f>HYPERLINK("https://stackoverflow.com/q/59624024", "59624024")</f>
        <v/>
      </c>
      <c r="B393" t="n">
        <v>0.3165374677002584</v>
      </c>
    </row>
    <row r="394">
      <c r="A394">
        <f>HYPERLINK("https://stackoverflow.com/q/59645309", "59645309")</f>
        <v/>
      </c>
      <c r="B394" t="n">
        <v>0.4407407407407408</v>
      </c>
    </row>
    <row r="395">
      <c r="A395">
        <f>HYPERLINK("https://stackoverflow.com/q/59722652", "59722652")</f>
        <v/>
      </c>
      <c r="B395" t="n">
        <v>0.4925213675213675</v>
      </c>
    </row>
    <row r="396">
      <c r="A396">
        <f>HYPERLINK("https://stackoverflow.com/q/59746179", "59746179")</f>
        <v/>
      </c>
      <c r="B396" t="n">
        <v>0.325</v>
      </c>
    </row>
    <row r="397">
      <c r="A397">
        <f>HYPERLINK("https://stackoverflow.com/q/59856067", "59856067")</f>
        <v/>
      </c>
      <c r="B397" t="n">
        <v>0.498015873015873</v>
      </c>
    </row>
    <row r="398">
      <c r="A398">
        <f>HYPERLINK("https://stackoverflow.com/q/59861020", "59861020")</f>
        <v/>
      </c>
      <c r="B398" t="n">
        <v>0.3173258003766478</v>
      </c>
    </row>
    <row r="399">
      <c r="A399">
        <f>HYPERLINK("https://stackoverflow.com/q/59875146", "59875146")</f>
        <v/>
      </c>
      <c r="B399" t="n">
        <v>0.5406504065040652</v>
      </c>
    </row>
    <row r="400">
      <c r="A400">
        <f>HYPERLINK("https://stackoverflow.com/q/59960130", "59960130")</f>
        <v/>
      </c>
      <c r="B400" t="n">
        <v>0.3273504273504274</v>
      </c>
    </row>
    <row r="401">
      <c r="A401">
        <f>HYPERLINK("https://stackoverflow.com/q/60017137", "60017137")</f>
        <v/>
      </c>
      <c r="B401" t="n">
        <v>0.3815359477124184</v>
      </c>
    </row>
    <row r="402">
      <c r="A402">
        <f>HYPERLINK("https://stackoverflow.com/q/60044307", "60044307")</f>
        <v/>
      </c>
      <c r="B402" t="n">
        <v>0.5192307692307693</v>
      </c>
    </row>
    <row r="403">
      <c r="A403">
        <f>HYPERLINK("https://stackoverflow.com/q/60140719", "60140719")</f>
        <v/>
      </c>
      <c r="B403" t="n">
        <v>0.7569444444444444</v>
      </c>
    </row>
    <row r="404">
      <c r="A404">
        <f>HYPERLINK("https://stackoverflow.com/q/60168595", "60168595")</f>
        <v/>
      </c>
      <c r="B404" t="n">
        <v>0.3222222222222222</v>
      </c>
    </row>
    <row r="405">
      <c r="A405">
        <f>HYPERLINK("https://stackoverflow.com/q/60193479", "60193479")</f>
        <v/>
      </c>
      <c r="B405" t="n">
        <v>0.5921052631578948</v>
      </c>
    </row>
    <row r="406">
      <c r="A406">
        <f>HYPERLINK("https://stackoverflow.com/q/60221840", "60221840")</f>
        <v/>
      </c>
      <c r="B406" t="n">
        <v>0.3067632850241546</v>
      </c>
    </row>
    <row r="407">
      <c r="A407">
        <f>HYPERLINK("https://stackoverflow.com/q/60223835", "60223835")</f>
        <v/>
      </c>
      <c r="B407" t="n">
        <v>0.2597597597597598</v>
      </c>
    </row>
    <row r="408">
      <c r="A408">
        <f>HYPERLINK("https://stackoverflow.com/q/60285447", "60285447")</f>
        <v/>
      </c>
      <c r="B408" t="n">
        <v>0.3699186991869919</v>
      </c>
    </row>
    <row r="409">
      <c r="A409">
        <f>HYPERLINK("https://stackoverflow.com/q/60348603", "60348603")</f>
        <v/>
      </c>
      <c r="B409" t="n">
        <v>0.3452380952380952</v>
      </c>
    </row>
    <row r="410">
      <c r="A410">
        <f>HYPERLINK("https://stackoverflow.com/q/60379101", "60379101")</f>
        <v/>
      </c>
      <c r="B410" t="n">
        <v>0.5632478632478631</v>
      </c>
    </row>
    <row r="411">
      <c r="A411">
        <f>HYPERLINK("https://stackoverflow.com/q/60389290", "60389290")</f>
        <v/>
      </c>
      <c r="B411" t="n">
        <v>0.5711805555555556</v>
      </c>
    </row>
    <row r="412">
      <c r="A412">
        <f>HYPERLINK("https://stackoverflow.com/q/60396107", "60396107")</f>
        <v/>
      </c>
      <c r="B412" t="n">
        <v>0.3584656084656085</v>
      </c>
    </row>
    <row r="413">
      <c r="A413">
        <f>HYPERLINK("https://stackoverflow.com/q/60689697", "60689697")</f>
        <v/>
      </c>
      <c r="B413" t="n">
        <v>0.4305555555555556</v>
      </c>
    </row>
    <row r="414">
      <c r="A414">
        <f>HYPERLINK("https://stackoverflow.com/q/60715522", "60715522")</f>
        <v/>
      </c>
      <c r="B414" t="n">
        <v>0.571256038647343</v>
      </c>
    </row>
    <row r="415">
      <c r="A415">
        <f>HYPERLINK("https://stackoverflow.com/q/60801953", "60801953")</f>
        <v/>
      </c>
      <c r="B415" t="n">
        <v>0.306910569105691</v>
      </c>
    </row>
    <row r="416">
      <c r="A416">
        <f>HYPERLINK("https://stackoverflow.com/q/60815382", "60815382")</f>
        <v/>
      </c>
      <c r="B416" t="n">
        <v>0.3125</v>
      </c>
    </row>
    <row r="417">
      <c r="A417">
        <f>HYPERLINK("https://stackoverflow.com/q/60887200", "60887200")</f>
        <v/>
      </c>
      <c r="B417" t="n">
        <v>0.3861111111111111</v>
      </c>
    </row>
    <row r="418">
      <c r="A418">
        <f>HYPERLINK("https://stackoverflow.com/q/61076786", "61076786")</f>
        <v/>
      </c>
      <c r="B418" t="n">
        <v>0.5683760683760684</v>
      </c>
    </row>
    <row r="419">
      <c r="A419">
        <f>HYPERLINK("https://stackoverflow.com/q/61100181", "61100181")</f>
        <v/>
      </c>
      <c r="B419" t="n">
        <v>0.345959595959596</v>
      </c>
    </row>
    <row r="420">
      <c r="A420">
        <f>HYPERLINK("https://stackoverflow.com/q/61153574", "61153574")</f>
        <v/>
      </c>
      <c r="B420" t="n">
        <v>0.4555555555555555</v>
      </c>
    </row>
    <row r="421">
      <c r="A421">
        <f>HYPERLINK("https://stackoverflow.com/q/61164244", "61164244")</f>
        <v/>
      </c>
      <c r="B421" t="n">
        <v>0.5025839793281655</v>
      </c>
    </row>
    <row r="422">
      <c r="A422">
        <f>HYPERLINK("https://stackoverflow.com/q/61188935", "61188935")</f>
        <v/>
      </c>
      <c r="B422" t="n">
        <v>0.6098484848484849</v>
      </c>
    </row>
    <row r="423">
      <c r="A423">
        <f>HYPERLINK("https://stackoverflow.com/q/61208367", "61208367")</f>
        <v/>
      </c>
      <c r="B423" t="n">
        <v>0.579664570230608</v>
      </c>
    </row>
    <row r="424">
      <c r="A424">
        <f>HYPERLINK("https://stackoverflow.com/q/61287217", "61287217")</f>
        <v/>
      </c>
      <c r="B424" t="n">
        <v>0.6291989664082687</v>
      </c>
    </row>
    <row r="425">
      <c r="A425">
        <f>HYPERLINK("https://stackoverflow.com/q/61309820", "61309820")</f>
        <v/>
      </c>
      <c r="B425" t="n">
        <v>0.5655270655270656</v>
      </c>
    </row>
    <row r="426">
      <c r="A426">
        <f>HYPERLINK("https://stackoverflow.com/q/61327724", "61327724")</f>
        <v/>
      </c>
      <c r="B426" t="n">
        <v>0.5157004830917875</v>
      </c>
    </row>
    <row r="427">
      <c r="A427">
        <f>HYPERLINK("https://stackoverflow.com/q/61345897", "61345897")</f>
        <v/>
      </c>
      <c r="B427" t="n">
        <v>0.4590643274853802</v>
      </c>
    </row>
    <row r="428">
      <c r="A428">
        <f>HYPERLINK("https://stackoverflow.com/q/61459809", "61459809")</f>
        <v/>
      </c>
      <c r="B428" t="n">
        <v>0.2234567901234568</v>
      </c>
    </row>
    <row r="429">
      <c r="A429">
        <f>HYPERLINK("https://stackoverflow.com/q/61470698", "61470698")</f>
        <v/>
      </c>
      <c r="B429" t="n">
        <v>0.4652777777777778</v>
      </c>
    </row>
    <row r="430">
      <c r="A430">
        <f>HYPERLINK("https://stackoverflow.com/q/61488025", "61488025")</f>
        <v/>
      </c>
      <c r="B430" t="n">
        <v>0.4598765432098765</v>
      </c>
    </row>
    <row r="431">
      <c r="A431">
        <f>HYPERLINK("https://stackoverflow.com/q/61509495", "61509495")</f>
        <v/>
      </c>
      <c r="B431" t="n">
        <v>0.3491484184914842</v>
      </c>
    </row>
    <row r="432">
      <c r="A432">
        <f>HYPERLINK("https://stackoverflow.com/q/61509970", "61509970")</f>
        <v/>
      </c>
      <c r="B432" t="n">
        <v>0.5690690690690691</v>
      </c>
    </row>
    <row r="433">
      <c r="A433">
        <f>HYPERLINK("https://stackoverflow.com/q/61537914", "61537914")</f>
        <v/>
      </c>
      <c r="B433" t="n">
        <v>0.6936507936507936</v>
      </c>
    </row>
    <row r="434">
      <c r="A434">
        <f>HYPERLINK("https://stackoverflow.com/q/61668245", "61668245")</f>
        <v/>
      </c>
      <c r="B434" t="n">
        <v>0.4878472222222221</v>
      </c>
    </row>
    <row r="435">
      <c r="A435">
        <f>HYPERLINK("https://stackoverflow.com/q/61677805", "61677805")</f>
        <v/>
      </c>
      <c r="B435" t="n">
        <v>0.6775362318840581</v>
      </c>
    </row>
    <row r="436">
      <c r="A436">
        <f>HYPERLINK("https://stackoverflow.com/q/61713625", "61713625")</f>
        <v/>
      </c>
      <c r="B436" t="n">
        <v>0.4504132231404959</v>
      </c>
    </row>
    <row r="437">
      <c r="A437">
        <f>HYPERLINK("https://stackoverflow.com/q/61729358", "61729358")</f>
        <v/>
      </c>
      <c r="B437" t="n">
        <v>0.3412698412698413</v>
      </c>
    </row>
    <row r="438">
      <c r="A438">
        <f>HYPERLINK("https://stackoverflow.com/q/61766048", "61766048")</f>
        <v/>
      </c>
      <c r="B438" t="n">
        <v>0.3348765432098766</v>
      </c>
    </row>
    <row r="439">
      <c r="A439">
        <f>HYPERLINK("https://stackoverflow.com/q/61818220", "61818220")</f>
        <v/>
      </c>
      <c r="B439" t="n">
        <v>0.4685185185185185</v>
      </c>
    </row>
    <row r="440">
      <c r="A440">
        <f>HYPERLINK("https://stackoverflow.com/q/61920382", "61920382")</f>
        <v/>
      </c>
      <c r="B440" t="n">
        <v>0.2542087542087543</v>
      </c>
    </row>
    <row r="441">
      <c r="A441">
        <f>HYPERLINK("https://stackoverflow.com/q/61961302", "61961302")</f>
        <v/>
      </c>
      <c r="B441" t="n">
        <v>0.6275720164609054</v>
      </c>
    </row>
    <row r="442">
      <c r="A442">
        <f>HYPERLINK("https://stackoverflow.com/q/61999799", "61999799")</f>
        <v/>
      </c>
      <c r="B442" t="n">
        <v>0.6166666666666668</v>
      </c>
    </row>
    <row r="443">
      <c r="A443">
        <f>HYPERLINK("https://stackoverflow.com/q/62002491", "62002491")</f>
        <v/>
      </c>
      <c r="B443" t="n">
        <v>0.4526411657559198</v>
      </c>
    </row>
    <row r="444">
      <c r="A444">
        <f>HYPERLINK("https://stackoverflow.com/q/62006237", "62006237")</f>
        <v/>
      </c>
      <c r="B444" t="n">
        <v>0.3717948717948719</v>
      </c>
    </row>
    <row r="445">
      <c r="A445">
        <f>HYPERLINK("https://stackoverflow.com/q/62074644", "62074644")</f>
        <v/>
      </c>
      <c r="B445" t="n">
        <v>0.5416666666666667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2020-12-18T10:46:19Z</dcterms:created>
  <dcterms:modified xsi:type="dcterms:W3CDTF">2020-12-18T10:46:19Z</dcterms:modified>
</cp:coreProperties>
</file>