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HYPERLINK("https://stackoverflow.com/q/1236439", "1236439")</f>
        <v/>
      </c>
      <c r="B2" t="n">
        <v>0.2294685990338164</v>
      </c>
    </row>
    <row r="3">
      <c r="A3">
        <f>HYPERLINK("https://stackoverflow.com/q/4432075", "4432075")</f>
        <v/>
      </c>
      <c r="B3" t="n">
        <v>0.3273809523809523</v>
      </c>
    </row>
    <row r="4">
      <c r="A4">
        <f>HYPERLINK("https://stackoverflow.com/q/12507134", "12507134")</f>
        <v/>
      </c>
      <c r="B4" t="n">
        <v>0.3528951486697966</v>
      </c>
    </row>
    <row r="5">
      <c r="A5">
        <f>HYPERLINK("https://stackoverflow.com/q/13085151", "13085151")</f>
        <v/>
      </c>
      <c r="B5" t="n">
        <v>0.4330065359477124</v>
      </c>
    </row>
    <row r="6">
      <c r="A6">
        <f>HYPERLINK("https://stackoverflow.com/q/13480693", "13480693")</f>
        <v/>
      </c>
      <c r="B6" t="n">
        <v>0.3322851153039832</v>
      </c>
    </row>
    <row r="7">
      <c r="A7">
        <f>HYPERLINK("https://stackoverflow.com/q/14475459", "14475459")</f>
        <v/>
      </c>
      <c r="B7" t="n">
        <v>0.425</v>
      </c>
    </row>
    <row r="8">
      <c r="A8">
        <f>HYPERLINK("https://stackoverflow.com/q/16163032", "16163032")</f>
        <v/>
      </c>
      <c r="B8" t="n">
        <v>0.2884615384615384</v>
      </c>
    </row>
    <row r="9">
      <c r="A9">
        <f>HYPERLINK("https://stackoverflow.com/q/21404255", "21404255")</f>
        <v/>
      </c>
      <c r="B9" t="n">
        <v>0.2438271604938272</v>
      </c>
    </row>
    <row r="10">
      <c r="A10">
        <f>HYPERLINK("https://stackoverflow.com/q/22163118", "22163118")</f>
        <v/>
      </c>
      <c r="B10" t="n">
        <v>0.3518518518518519</v>
      </c>
    </row>
    <row r="11">
      <c r="A11">
        <f>HYPERLINK("https://stackoverflow.com/q/30404878", "30404878")</f>
        <v/>
      </c>
      <c r="B11" t="n">
        <v>0.253681392235609</v>
      </c>
    </row>
    <row r="12">
      <c r="A12">
        <f>HYPERLINK("https://stackoverflow.com/q/31091321", "31091321")</f>
        <v/>
      </c>
      <c r="B12" t="n">
        <v>0.2909356725146198</v>
      </c>
    </row>
    <row r="13">
      <c r="A13">
        <f>HYPERLINK("https://stackoverflow.com/q/31838520", "31838520")</f>
        <v/>
      </c>
      <c r="B13" t="n">
        <v>0.8333333333333334</v>
      </c>
    </row>
    <row r="14">
      <c r="A14">
        <f>HYPERLINK("https://stackoverflow.com/q/32380983", "32380983")</f>
        <v/>
      </c>
      <c r="B14" t="n">
        <v>0.603448275862069</v>
      </c>
    </row>
    <row r="15">
      <c r="A15">
        <f>HYPERLINK("https://stackoverflow.com/q/34814468", "34814468")</f>
        <v/>
      </c>
      <c r="B15" t="n">
        <v>0.3966666666666667</v>
      </c>
    </row>
    <row r="16">
      <c r="A16">
        <f>HYPERLINK("https://stackoverflow.com/q/35041549", "35041549")</f>
        <v/>
      </c>
      <c r="B16" t="n">
        <v>0.3342151675485009</v>
      </c>
    </row>
    <row r="17">
      <c r="A17">
        <f>HYPERLINK("https://stackoverflow.com/q/35859198", "35859198")</f>
        <v/>
      </c>
      <c r="B17" t="n">
        <v>0.3731481481481482</v>
      </c>
    </row>
    <row r="18">
      <c r="A18">
        <f>HYPERLINK("https://stackoverflow.com/q/35894935", "35894935")</f>
        <v/>
      </c>
      <c r="B18" t="n">
        <v>0.6961805555555556</v>
      </c>
    </row>
    <row r="19">
      <c r="A19">
        <f>HYPERLINK("https://stackoverflow.com/q/36089525", "36089525")</f>
        <v/>
      </c>
      <c r="B19" t="n">
        <v>0.5535714285714286</v>
      </c>
    </row>
    <row r="20">
      <c r="A20">
        <f>HYPERLINK("https://stackoverflow.com/q/37481142", "37481142")</f>
        <v/>
      </c>
      <c r="B20" t="n">
        <v>0.5232558139534885</v>
      </c>
    </row>
    <row r="21">
      <c r="A21">
        <f>HYPERLINK("https://stackoverflow.com/q/37489706", "37489706")</f>
        <v/>
      </c>
      <c r="B21" t="n">
        <v>0.4572649572649573</v>
      </c>
    </row>
    <row r="22">
      <c r="A22">
        <f>HYPERLINK("https://stackoverflow.com/q/37521245", "37521245")</f>
        <v/>
      </c>
      <c r="B22" t="n">
        <v>0.225</v>
      </c>
    </row>
    <row r="23">
      <c r="A23">
        <f>HYPERLINK("https://stackoverflow.com/q/38759959", "38759959")</f>
        <v/>
      </c>
      <c r="B23" t="n">
        <v>0.4189189189189189</v>
      </c>
    </row>
    <row r="24">
      <c r="A24">
        <f>HYPERLINK("https://stackoverflow.com/q/39232599", "39232599")</f>
        <v/>
      </c>
      <c r="B24" t="n">
        <v>0.7145593869731801</v>
      </c>
    </row>
    <row r="25">
      <c r="A25">
        <f>HYPERLINK("https://stackoverflow.com/q/39488461", "39488461")</f>
        <v/>
      </c>
      <c r="B25" t="n">
        <v>0.4650793650793651</v>
      </c>
    </row>
    <row r="26">
      <c r="A26">
        <f>HYPERLINK("https://stackoverflow.com/q/39490200", "39490200")</f>
        <v/>
      </c>
      <c r="B26" t="n">
        <v>0.4722222222222222</v>
      </c>
    </row>
    <row r="27">
      <c r="A27">
        <f>HYPERLINK("https://stackoverflow.com/q/39493708", "39493708")</f>
        <v/>
      </c>
      <c r="B27" t="n">
        <v>0.3867521367521368</v>
      </c>
    </row>
    <row r="28">
      <c r="A28">
        <f>HYPERLINK("https://stackoverflow.com/q/39919128", "39919128")</f>
        <v/>
      </c>
      <c r="B28" t="n">
        <v>0.2477477477477478</v>
      </c>
    </row>
    <row r="29">
      <c r="A29">
        <f>HYPERLINK("https://stackoverflow.com/q/40159662", "40159662")</f>
        <v/>
      </c>
      <c r="B29" t="n">
        <v>0.3134171907756814</v>
      </c>
    </row>
    <row r="30">
      <c r="A30">
        <f>HYPERLINK("https://stackoverflow.com/q/40589959", "40589959")</f>
        <v/>
      </c>
      <c r="B30" t="n">
        <v>0.337245696400626</v>
      </c>
    </row>
    <row r="31">
      <c r="A31">
        <f>HYPERLINK("https://stackoverflow.com/q/40871998", "40871998")</f>
        <v/>
      </c>
      <c r="B31" t="n">
        <v>0.2624521072796935</v>
      </c>
    </row>
    <row r="32">
      <c r="A32">
        <f>HYPERLINK("https://stackoverflow.com/q/41002487", "41002487")</f>
        <v/>
      </c>
      <c r="B32" t="n">
        <v>0.5833333333333334</v>
      </c>
    </row>
    <row r="33">
      <c r="A33">
        <f>HYPERLINK("https://stackoverflow.com/q/41045890", "41045890")</f>
        <v/>
      </c>
      <c r="B33" t="n">
        <v>0.487987987987988</v>
      </c>
    </row>
    <row r="34">
      <c r="A34">
        <f>HYPERLINK("https://stackoverflow.com/q/41194285", "41194285")</f>
        <v/>
      </c>
      <c r="B34" t="n">
        <v>0.2401960784313726</v>
      </c>
    </row>
    <row r="35">
      <c r="A35">
        <f>HYPERLINK("https://stackoverflow.com/q/41806580", "41806580")</f>
        <v/>
      </c>
      <c r="B35" t="n">
        <v>0.5437710437710439</v>
      </c>
    </row>
    <row r="36">
      <c r="A36">
        <f>HYPERLINK("https://stackoverflow.com/q/41883521", "41883521")</f>
        <v/>
      </c>
      <c r="B36" t="n">
        <v>0.3757716049382716</v>
      </c>
    </row>
    <row r="37">
      <c r="A37">
        <f>HYPERLINK("https://stackoverflow.com/q/41935351", "41935351")</f>
        <v/>
      </c>
      <c r="B37" t="n">
        <v>0.7086720867208673</v>
      </c>
    </row>
    <row r="38">
      <c r="A38">
        <f>HYPERLINK("https://stackoverflow.com/q/42073424", "42073424")</f>
        <v/>
      </c>
      <c r="B38" t="n">
        <v>0.4354575163398693</v>
      </c>
    </row>
    <row r="39">
      <c r="A39">
        <f>HYPERLINK("https://stackoverflow.com/q/42305224", "42305224")</f>
        <v/>
      </c>
      <c r="B39" t="n">
        <v>0.3454106280193237</v>
      </c>
    </row>
    <row r="40">
      <c r="A40">
        <f>HYPERLINK("https://stackoverflow.com/q/42388942", "42388942")</f>
        <v/>
      </c>
      <c r="B40" t="n">
        <v>0.5694444444444444</v>
      </c>
    </row>
    <row r="41">
      <c r="A41">
        <f>HYPERLINK("https://stackoverflow.com/q/42503229", "42503229")</f>
        <v/>
      </c>
      <c r="B41" t="n">
        <v>0.6812169312169312</v>
      </c>
    </row>
    <row r="42">
      <c r="A42">
        <f>HYPERLINK("https://stackoverflow.com/q/42619631", "42619631")</f>
        <v/>
      </c>
      <c r="B42" t="n">
        <v>0.2708333333333333</v>
      </c>
    </row>
    <row r="43">
      <c r="A43">
        <f>HYPERLINK("https://stackoverflow.com/q/42672196", "42672196")</f>
        <v/>
      </c>
      <c r="B43" t="n">
        <v>0.3068181818181818</v>
      </c>
    </row>
    <row r="44">
      <c r="A44">
        <f>HYPERLINK("https://stackoverflow.com/q/42859891", "42859891")</f>
        <v/>
      </c>
      <c r="B44" t="n">
        <v>0.3622222222222222</v>
      </c>
    </row>
    <row r="45">
      <c r="A45">
        <f>HYPERLINK("https://stackoverflow.com/q/43261740", "43261740")</f>
        <v/>
      </c>
      <c r="B45" t="n">
        <v>0.6801994301994302</v>
      </c>
    </row>
    <row r="46">
      <c r="A46">
        <f>HYPERLINK("https://stackoverflow.com/q/43454426", "43454426")</f>
        <v/>
      </c>
      <c r="B46" t="n">
        <v>0.5018518518518519</v>
      </c>
    </row>
    <row r="47">
      <c r="A47">
        <f>HYPERLINK("https://stackoverflow.com/q/43480568", "43480568")</f>
        <v/>
      </c>
      <c r="B47" t="n">
        <v>0.712962962962963</v>
      </c>
    </row>
    <row r="48">
      <c r="A48">
        <f>HYPERLINK("https://stackoverflow.com/q/43725028", "43725028")</f>
        <v/>
      </c>
      <c r="B48" t="n">
        <v>0.6799687010954618</v>
      </c>
    </row>
    <row r="49">
      <c r="A49">
        <f>HYPERLINK("https://stackoverflow.com/q/43849977", "43849977")</f>
        <v/>
      </c>
      <c r="B49" t="n">
        <v>0.2232510288065844</v>
      </c>
    </row>
    <row r="50">
      <c r="A50">
        <f>HYPERLINK("https://stackoverflow.com/q/43876357", "43876357")</f>
        <v/>
      </c>
      <c r="B50" t="n">
        <v>0.611904761904762</v>
      </c>
    </row>
    <row r="51">
      <c r="A51">
        <f>HYPERLINK("https://stackoverflow.com/q/43965841", "43965841")</f>
        <v/>
      </c>
      <c r="B51" t="n">
        <v>0.4456264775413712</v>
      </c>
    </row>
    <row r="52">
      <c r="A52">
        <f>HYPERLINK("https://stackoverflow.com/q/44013975", "44013975")</f>
        <v/>
      </c>
      <c r="B52" t="n">
        <v>0.3187134502923977</v>
      </c>
    </row>
    <row r="53">
      <c r="A53">
        <f>HYPERLINK("https://stackoverflow.com/q/44398453", "44398453")</f>
        <v/>
      </c>
      <c r="B53" t="n">
        <v>0.3341384863123993</v>
      </c>
    </row>
    <row r="54">
      <c r="A54">
        <f>HYPERLINK("https://stackoverflow.com/q/44641222", "44641222")</f>
        <v/>
      </c>
      <c r="B54" t="n">
        <v>0.3442028985507247</v>
      </c>
    </row>
    <row r="55">
      <c r="A55">
        <f>HYPERLINK("https://stackoverflow.com/q/44950507", "44950507")</f>
        <v/>
      </c>
      <c r="B55" t="n">
        <v>0.6583924349881798</v>
      </c>
    </row>
    <row r="56">
      <c r="A56">
        <f>HYPERLINK("https://stackoverflow.com/q/45245708", "45245708")</f>
        <v/>
      </c>
      <c r="B56" t="n">
        <v>0.292483660130719</v>
      </c>
    </row>
    <row r="57">
      <c r="A57">
        <f>HYPERLINK("https://stackoverflow.com/q/45273016", "45273016")</f>
        <v/>
      </c>
      <c r="B57" t="n">
        <v>0.6333333333333333</v>
      </c>
    </row>
    <row r="58">
      <c r="A58">
        <f>HYPERLINK("https://stackoverflow.com/q/45418662", "45418662")</f>
        <v/>
      </c>
      <c r="B58" t="n">
        <v>0.5905349794238683</v>
      </c>
    </row>
    <row r="59">
      <c r="A59">
        <f>HYPERLINK("https://stackoverflow.com/q/45483554", "45483554")</f>
        <v/>
      </c>
      <c r="B59" t="n">
        <v>0.510752688172043</v>
      </c>
    </row>
    <row r="60">
      <c r="A60">
        <f>HYPERLINK("https://stackoverflow.com/q/45662481", "45662481")</f>
        <v/>
      </c>
      <c r="B60" t="n">
        <v>0.7341269841269842</v>
      </c>
    </row>
    <row r="61">
      <c r="A61">
        <f>HYPERLINK("https://stackoverflow.com/q/45824743", "45824743")</f>
        <v/>
      </c>
      <c r="B61" t="n">
        <v>0.4395424836601308</v>
      </c>
    </row>
    <row r="62">
      <c r="A62">
        <f>HYPERLINK("https://stackoverflow.com/q/45830273", "45830273")</f>
        <v/>
      </c>
      <c r="B62" t="n">
        <v>0.4417989417989418</v>
      </c>
    </row>
    <row r="63">
      <c r="A63">
        <f>HYPERLINK("https://stackoverflow.com/q/46001148", "46001148")</f>
        <v/>
      </c>
      <c r="B63" t="n">
        <v>0.5430839002267575</v>
      </c>
    </row>
    <row r="64">
      <c r="A64">
        <f>HYPERLINK("https://stackoverflow.com/q/46058884", "46058884")</f>
        <v/>
      </c>
      <c r="B64" t="n">
        <v>0.2388888888888889</v>
      </c>
    </row>
    <row r="65">
      <c r="A65">
        <f>HYPERLINK("https://stackoverflow.com/q/46088465", "46088465")</f>
        <v/>
      </c>
      <c r="B65" t="n">
        <v>0.3778935185185185</v>
      </c>
    </row>
    <row r="66">
      <c r="A66">
        <f>HYPERLINK("https://stackoverflow.com/q/46144718", "46144718")</f>
        <v/>
      </c>
      <c r="B66" t="n">
        <v>0.5014619883040936</v>
      </c>
    </row>
    <row r="67">
      <c r="A67">
        <f>HYPERLINK("https://stackoverflow.com/q/46158698", "46158698")</f>
        <v/>
      </c>
      <c r="B67" t="n">
        <v>0.6652777777777779</v>
      </c>
    </row>
    <row r="68">
      <c r="A68">
        <f>HYPERLINK("https://stackoverflow.com/q/46257017", "46257017")</f>
        <v/>
      </c>
      <c r="B68" t="n">
        <v>0.6024305555555556</v>
      </c>
    </row>
    <row r="69">
      <c r="A69">
        <f>HYPERLINK("https://stackoverflow.com/q/46303370", "46303370")</f>
        <v/>
      </c>
      <c r="B69" t="n">
        <v>0.7320987654320988</v>
      </c>
    </row>
    <row r="70">
      <c r="A70">
        <f>HYPERLINK("https://stackoverflow.com/q/46422037", "46422037")</f>
        <v/>
      </c>
      <c r="B70" t="n">
        <v>0.5411111111111111</v>
      </c>
    </row>
    <row r="71">
      <c r="A71">
        <f>HYPERLINK("https://stackoverflow.com/q/46492413", "46492413")</f>
        <v/>
      </c>
      <c r="B71" t="n">
        <v>0.4959595959595959</v>
      </c>
    </row>
    <row r="72">
      <c r="A72">
        <f>HYPERLINK("https://stackoverflow.com/q/46493441", "46493441")</f>
        <v/>
      </c>
      <c r="B72" t="n">
        <v>0.3138888888888889</v>
      </c>
    </row>
    <row r="73">
      <c r="A73">
        <f>HYPERLINK("https://stackoverflow.com/q/46627009", "46627009")</f>
        <v/>
      </c>
      <c r="B73" t="n">
        <v>0.5343137254901962</v>
      </c>
    </row>
    <row r="74">
      <c r="A74">
        <f>HYPERLINK("https://stackoverflow.com/q/46882235", "46882235")</f>
        <v/>
      </c>
      <c r="B74" t="n">
        <v>0.2654320987654322</v>
      </c>
    </row>
    <row r="75">
      <c r="A75">
        <f>HYPERLINK("https://stackoverflow.com/q/47048165", "47048165")</f>
        <v/>
      </c>
      <c r="B75" t="n">
        <v>0.3708333333333333</v>
      </c>
    </row>
    <row r="76">
      <c r="A76">
        <f>HYPERLINK("https://stackoverflow.com/q/47178776", "47178776")</f>
        <v/>
      </c>
      <c r="B76" t="n">
        <v>0.521604938271605</v>
      </c>
    </row>
    <row r="77">
      <c r="A77">
        <f>HYPERLINK("https://stackoverflow.com/q/47213805", "47213805")</f>
        <v/>
      </c>
      <c r="B77" t="n">
        <v>0.238562091503268</v>
      </c>
    </row>
    <row r="78">
      <c r="A78">
        <f>HYPERLINK("https://stackoverflow.com/q/47336062", "47336062")</f>
        <v/>
      </c>
      <c r="B78" t="n">
        <v>0.5594315245478036</v>
      </c>
    </row>
    <row r="79">
      <c r="A79">
        <f>HYPERLINK("https://stackoverflow.com/q/47437912", "47437912")</f>
        <v/>
      </c>
      <c r="B79" t="n">
        <v>0.3119212962962963</v>
      </c>
    </row>
    <row r="80">
      <c r="A80">
        <f>HYPERLINK("https://stackoverflow.com/q/47705174", "47705174")</f>
        <v/>
      </c>
      <c r="B80" t="n">
        <v>0.6914529914529915</v>
      </c>
    </row>
    <row r="81">
      <c r="A81">
        <f>HYPERLINK("https://stackoverflow.com/q/47737631", "47737631")</f>
        <v/>
      </c>
      <c r="B81" t="n">
        <v>0.2664141414141414</v>
      </c>
    </row>
    <row r="82">
      <c r="A82">
        <f>HYPERLINK("https://stackoverflow.com/q/47772835", "47772835")</f>
        <v/>
      </c>
      <c r="B82" t="n">
        <v>0.498931623931624</v>
      </c>
    </row>
    <row r="83">
      <c r="A83">
        <f>HYPERLINK("https://stackoverflow.com/q/47803698", "47803698")</f>
        <v/>
      </c>
      <c r="B83" t="n">
        <v>0.5177133655394525</v>
      </c>
    </row>
    <row r="84">
      <c r="A84">
        <f>HYPERLINK("https://stackoverflow.com/q/48026832", "48026832")</f>
        <v/>
      </c>
      <c r="B84" t="n">
        <v>0.4838383838383839</v>
      </c>
    </row>
    <row r="85">
      <c r="A85">
        <f>HYPERLINK("https://stackoverflow.com/q/48091397", "48091397")</f>
        <v/>
      </c>
      <c r="B85" t="n">
        <v>0.3502415458937198</v>
      </c>
    </row>
    <row r="86">
      <c r="A86">
        <f>HYPERLINK("https://stackoverflow.com/q/48119162", "48119162")</f>
        <v/>
      </c>
      <c r="B86" t="n">
        <v>0.5568475452196383</v>
      </c>
    </row>
    <row r="87">
      <c r="A87">
        <f>HYPERLINK("https://stackoverflow.com/q/48383905", "48383905")</f>
        <v/>
      </c>
      <c r="B87" t="n">
        <v>0.7702020202020202</v>
      </c>
    </row>
    <row r="88">
      <c r="A88">
        <f>HYPERLINK("https://stackoverflow.com/q/48439073", "48439073")</f>
        <v/>
      </c>
      <c r="B88" t="n">
        <v>0.4333333333333333</v>
      </c>
    </row>
    <row r="89">
      <c r="A89">
        <f>HYPERLINK("https://stackoverflow.com/q/48482803", "48482803")</f>
        <v/>
      </c>
      <c r="B89" t="n">
        <v>0.210573476702509</v>
      </c>
    </row>
    <row r="90">
      <c r="A90">
        <f>HYPERLINK("https://stackoverflow.com/q/48528931", "48528931")</f>
        <v/>
      </c>
      <c r="B90" t="n">
        <v>0.513888888888889</v>
      </c>
    </row>
    <row r="91">
      <c r="A91">
        <f>HYPERLINK("https://stackoverflow.com/q/48651904", "48651904")</f>
        <v/>
      </c>
      <c r="B91" t="n">
        <v>0.3044444444444445</v>
      </c>
    </row>
    <row r="92">
      <c r="A92">
        <f>HYPERLINK("https://stackoverflow.com/q/48757984", "48757984")</f>
        <v/>
      </c>
      <c r="B92" t="n">
        <v>0.6752873563218391</v>
      </c>
    </row>
    <row r="93">
      <c r="A93">
        <f>HYPERLINK("https://stackoverflow.com/q/48775484", "48775484")</f>
        <v/>
      </c>
      <c r="B93" t="n">
        <v>0.4220563847429519</v>
      </c>
    </row>
    <row r="94">
      <c r="A94">
        <f>HYPERLINK("https://stackoverflow.com/q/48869897", "48869897")</f>
        <v/>
      </c>
      <c r="B94" t="n">
        <v>0.3114035087719298</v>
      </c>
    </row>
    <row r="95">
      <c r="A95">
        <f>HYPERLINK("https://stackoverflow.com/q/48881877", "48881877")</f>
        <v/>
      </c>
      <c r="B95" t="n">
        <v>0.3518518518518519</v>
      </c>
    </row>
    <row r="96">
      <c r="A96">
        <f>HYPERLINK("https://stackoverflow.com/q/48926866", "48926866")</f>
        <v/>
      </c>
      <c r="B96" t="n">
        <v>0.577037037037037</v>
      </c>
    </row>
    <row r="97">
      <c r="A97">
        <f>HYPERLINK("https://stackoverflow.com/q/49200336", "49200336")</f>
        <v/>
      </c>
      <c r="B97" t="n">
        <v>0.4178743961352657</v>
      </c>
    </row>
    <row r="98">
      <c r="A98">
        <f>HYPERLINK("https://stackoverflow.com/q/49223721", "49223721")</f>
        <v/>
      </c>
      <c r="B98" t="n">
        <v>0.5418679549114332</v>
      </c>
    </row>
    <row r="99">
      <c r="A99">
        <f>HYPERLINK("https://stackoverflow.com/q/49320948", "49320948")</f>
        <v/>
      </c>
      <c r="B99" t="n">
        <v>0.5292397660818715</v>
      </c>
    </row>
    <row r="100">
      <c r="A100">
        <f>HYPERLINK("https://stackoverflow.com/q/49372027", "49372027")</f>
        <v/>
      </c>
      <c r="B100" t="n">
        <v>0.4746031746031746</v>
      </c>
    </row>
    <row r="101">
      <c r="A101">
        <f>HYPERLINK("https://stackoverflow.com/q/49379459", "49379459")</f>
        <v/>
      </c>
      <c r="B101" t="n">
        <v>0.5462962962962963</v>
      </c>
    </row>
    <row r="102">
      <c r="A102">
        <f>HYPERLINK("https://stackoverflow.com/q/49424033", "49424033")</f>
        <v/>
      </c>
      <c r="B102" t="n">
        <v>0.4478458049886621</v>
      </c>
    </row>
    <row r="103">
      <c r="A103">
        <f>HYPERLINK("https://stackoverflow.com/q/49428459", "49428459")</f>
        <v/>
      </c>
      <c r="B103" t="n">
        <v>0.3730158730158731</v>
      </c>
    </row>
    <row r="104">
      <c r="A104">
        <f>HYPERLINK("https://stackoverflow.com/q/49449205", "49449205")</f>
        <v/>
      </c>
      <c r="B104" t="n">
        <v>0.5034722222222223</v>
      </c>
    </row>
    <row r="105">
      <c r="A105">
        <f>HYPERLINK("https://stackoverflow.com/q/49496987", "49496987")</f>
        <v/>
      </c>
      <c r="B105" t="n">
        <v>0.4333333333333334</v>
      </c>
    </row>
    <row r="106">
      <c r="A106">
        <f>HYPERLINK("https://stackoverflow.com/q/49692206", "49692206")</f>
        <v/>
      </c>
      <c r="B106" t="n">
        <v>0.2911111111111111</v>
      </c>
    </row>
    <row r="107">
      <c r="A107">
        <f>HYPERLINK("https://stackoverflow.com/q/49809115", "49809115")</f>
        <v/>
      </c>
      <c r="B107" t="n">
        <v>0.6858974358974359</v>
      </c>
    </row>
    <row r="108">
      <c r="A108">
        <f>HYPERLINK("https://stackoverflow.com/q/49865996", "49865996")</f>
        <v/>
      </c>
      <c r="B108" t="n">
        <v>0.4136904761904762</v>
      </c>
    </row>
    <row r="109">
      <c r="A109">
        <f>HYPERLINK("https://stackoverflow.com/q/49920361", "49920361")</f>
        <v/>
      </c>
      <c r="B109" t="n">
        <v>0.3375</v>
      </c>
    </row>
    <row r="110">
      <c r="A110">
        <f>HYPERLINK("https://stackoverflow.com/q/49933936", "49933936")</f>
        <v/>
      </c>
      <c r="B110" t="n">
        <v>0.4953703703703703</v>
      </c>
    </row>
    <row r="111">
      <c r="A111">
        <f>HYPERLINK("https://stackoverflow.com/q/49954489", "49954489")</f>
        <v/>
      </c>
      <c r="B111" t="n">
        <v>0.3284313725490196</v>
      </c>
    </row>
    <row r="112">
      <c r="A112">
        <f>HYPERLINK("https://stackoverflow.com/q/49957580", "49957580")</f>
        <v/>
      </c>
      <c r="B112" t="n">
        <v>0.6839080459770115</v>
      </c>
    </row>
    <row r="113">
      <c r="A113">
        <f>HYPERLINK("https://stackoverflow.com/q/50005890", "50005890")</f>
        <v/>
      </c>
      <c r="B113" t="n">
        <v>0.5601307189542484</v>
      </c>
    </row>
    <row r="114">
      <c r="A114">
        <f>HYPERLINK("https://stackoverflow.com/q/50036821", "50036821")</f>
        <v/>
      </c>
      <c r="B114" t="n">
        <v>0.2398148148148148</v>
      </c>
    </row>
    <row r="115">
      <c r="A115">
        <f>HYPERLINK("https://stackoverflow.com/q/50170184", "50170184")</f>
        <v/>
      </c>
      <c r="B115" t="n">
        <v>0.5886850152905199</v>
      </c>
    </row>
    <row r="116">
      <c r="A116">
        <f>HYPERLINK("https://stackoverflow.com/q/50197317", "50197317")</f>
        <v/>
      </c>
      <c r="B116" t="n">
        <v>0.4279513888888889</v>
      </c>
    </row>
    <row r="117">
      <c r="A117">
        <f>HYPERLINK("https://stackoverflow.com/q/50247642", "50247642")</f>
        <v/>
      </c>
      <c r="B117" t="n">
        <v>0.4655172413793104</v>
      </c>
    </row>
    <row r="118">
      <c r="A118">
        <f>HYPERLINK("https://stackoverflow.com/q/50316386", "50316386")</f>
        <v/>
      </c>
      <c r="B118" t="n">
        <v>0.4067460317460317</v>
      </c>
    </row>
    <row r="119">
      <c r="A119">
        <f>HYPERLINK("https://stackoverflow.com/q/50322178", "50322178")</f>
        <v/>
      </c>
      <c r="B119" t="n">
        <v>0.5459401709401709</v>
      </c>
    </row>
    <row r="120">
      <c r="A120">
        <f>HYPERLINK("https://stackoverflow.com/q/50405394", "50405394")</f>
        <v/>
      </c>
      <c r="B120" t="n">
        <v>0.2884615384615384</v>
      </c>
    </row>
    <row r="121">
      <c r="A121">
        <f>HYPERLINK("https://stackoverflow.com/q/50444796", "50444796")</f>
        <v/>
      </c>
      <c r="B121" t="n">
        <v>0.4251700680272109</v>
      </c>
    </row>
    <row r="122">
      <c r="A122">
        <f>HYPERLINK("https://stackoverflow.com/q/50466511", "50466511")</f>
        <v/>
      </c>
      <c r="B122" t="n">
        <v>0.3366666666666667</v>
      </c>
    </row>
    <row r="123">
      <c r="A123">
        <f>HYPERLINK("https://stackoverflow.com/q/50487617", "50487617")</f>
        <v/>
      </c>
      <c r="B123" t="n">
        <v>0.3995983935742972</v>
      </c>
    </row>
    <row r="124">
      <c r="A124">
        <f>HYPERLINK("https://stackoverflow.com/q/50506366", "50506366")</f>
        <v/>
      </c>
      <c r="B124" t="n">
        <v>0.6092592592592593</v>
      </c>
    </row>
    <row r="125">
      <c r="A125">
        <f>HYPERLINK("https://stackoverflow.com/q/50611776", "50611776")</f>
        <v/>
      </c>
      <c r="B125" t="n">
        <v>0.6256038647342995</v>
      </c>
    </row>
    <row r="126">
      <c r="A126">
        <f>HYPERLINK("https://stackoverflow.com/q/50624609", "50624609")</f>
        <v/>
      </c>
      <c r="B126" t="n">
        <v>0.3418079096045198</v>
      </c>
    </row>
    <row r="127">
      <c r="A127">
        <f>HYPERLINK("https://stackoverflow.com/q/50882936", "50882936")</f>
        <v/>
      </c>
      <c r="B127" t="n">
        <v>0.2827160493827161</v>
      </c>
    </row>
    <row r="128">
      <c r="A128">
        <f>HYPERLINK("https://stackoverflow.com/q/51104084", "51104084")</f>
        <v/>
      </c>
      <c r="B128" t="n">
        <v>0.6864035087719299</v>
      </c>
    </row>
    <row r="129">
      <c r="A129">
        <f>HYPERLINK("https://stackoverflow.com/q/51178290", "51178290")</f>
        <v/>
      </c>
      <c r="B129" t="n">
        <v>0.421875</v>
      </c>
    </row>
    <row r="130">
      <c r="A130">
        <f>HYPERLINK("https://stackoverflow.com/q/51381243", "51381243")</f>
        <v/>
      </c>
      <c r="B130" t="n">
        <v>0.3409090909090909</v>
      </c>
    </row>
    <row r="131">
      <c r="A131">
        <f>HYPERLINK("https://stackoverflow.com/q/51383918", "51383918")</f>
        <v/>
      </c>
      <c r="B131" t="n">
        <v>0.5016339869281046</v>
      </c>
    </row>
    <row r="132">
      <c r="A132">
        <f>HYPERLINK("https://stackoverflow.com/q/51394376", "51394376")</f>
        <v/>
      </c>
      <c r="B132" t="n">
        <v>0.2922705314009662</v>
      </c>
    </row>
    <row r="133">
      <c r="A133">
        <f>HYPERLINK("https://stackoverflow.com/q/51411038", "51411038")</f>
        <v/>
      </c>
      <c r="B133" t="n">
        <v>0.5266666666666666</v>
      </c>
    </row>
    <row r="134">
      <c r="A134">
        <f>HYPERLINK("https://stackoverflow.com/q/51468480", "51468480")</f>
        <v/>
      </c>
      <c r="B134" t="n">
        <v>0.4100529100529099</v>
      </c>
    </row>
    <row r="135">
      <c r="A135">
        <f>HYPERLINK("https://stackoverflow.com/q/51499885", "51499885")</f>
        <v/>
      </c>
      <c r="B135" t="n">
        <v>0.2511111111111111</v>
      </c>
    </row>
    <row r="136">
      <c r="A136">
        <f>HYPERLINK("https://stackoverflow.com/q/51580416", "51580416")</f>
        <v/>
      </c>
      <c r="B136" t="n">
        <v>0.6545893719806763</v>
      </c>
    </row>
    <row r="137">
      <c r="A137">
        <f>HYPERLINK("https://stackoverflow.com/q/51626328", "51626328")</f>
        <v/>
      </c>
      <c r="B137" t="n">
        <v>0.5179738562091504</v>
      </c>
    </row>
    <row r="138">
      <c r="A138">
        <f>HYPERLINK("https://stackoverflow.com/q/51653586", "51653586")</f>
        <v/>
      </c>
      <c r="B138" t="n">
        <v>0.3095238095238095</v>
      </c>
    </row>
    <row r="139">
      <c r="A139">
        <f>HYPERLINK("https://stackoverflow.com/q/51653789", "51653789")</f>
        <v/>
      </c>
      <c r="B139" t="n">
        <v>0.4833333333333333</v>
      </c>
    </row>
    <row r="140">
      <c r="A140">
        <f>HYPERLINK("https://stackoverflow.com/q/51674308", "51674308")</f>
        <v/>
      </c>
      <c r="B140" t="n">
        <v>0.512962962962963</v>
      </c>
    </row>
    <row r="141">
      <c r="A141">
        <f>HYPERLINK("https://stackoverflow.com/q/51700472", "51700472")</f>
        <v/>
      </c>
      <c r="B141" t="n">
        <v>0.4409722222222223</v>
      </c>
    </row>
    <row r="142">
      <c r="A142">
        <f>HYPERLINK("https://stackoverflow.com/q/51744626", "51744626")</f>
        <v/>
      </c>
      <c r="B142" t="n">
        <v>0.7547425474254743</v>
      </c>
    </row>
    <row r="143">
      <c r="A143">
        <f>HYPERLINK("https://stackoverflow.com/q/51764889", "51764889")</f>
        <v/>
      </c>
      <c r="B143" t="n">
        <v>0.6024305555555557</v>
      </c>
    </row>
    <row r="144">
      <c r="A144">
        <f>HYPERLINK("https://stackoverflow.com/q/51779833", "51779833")</f>
        <v/>
      </c>
      <c r="B144" t="n">
        <v>0.7308080808080808</v>
      </c>
    </row>
    <row r="145">
      <c r="A145">
        <f>HYPERLINK("https://stackoverflow.com/q/51857872", "51857872")</f>
        <v/>
      </c>
      <c r="B145" t="n">
        <v>0.2655555555555556</v>
      </c>
    </row>
    <row r="146">
      <c r="A146">
        <f>HYPERLINK("https://stackoverflow.com/q/51865071", "51865071")</f>
        <v/>
      </c>
      <c r="B146" t="n">
        <v>0.3972222222222222</v>
      </c>
    </row>
    <row r="147">
      <c r="A147">
        <f>HYPERLINK("https://stackoverflow.com/q/51869363", "51869363")</f>
        <v/>
      </c>
      <c r="B147" t="n">
        <v>0.2885802469135803</v>
      </c>
    </row>
    <row r="148">
      <c r="A148">
        <f>HYPERLINK("https://stackoverflow.com/q/51870216", "51870216")</f>
        <v/>
      </c>
      <c r="B148" t="n">
        <v>0.3040123456790124</v>
      </c>
    </row>
    <row r="149">
      <c r="A149">
        <f>HYPERLINK("https://stackoverflow.com/q/51996744", "51996744")</f>
        <v/>
      </c>
      <c r="B149" t="n">
        <v>0.584920634920635</v>
      </c>
    </row>
    <row r="150">
      <c r="A150">
        <f>HYPERLINK("https://stackoverflow.com/q/52088202", "52088202")</f>
        <v/>
      </c>
      <c r="B150" t="n">
        <v>0.3173076923076923</v>
      </c>
    </row>
    <row r="151">
      <c r="A151">
        <f>HYPERLINK("https://stackoverflow.com/q/52154790", "52154790")</f>
        <v/>
      </c>
      <c r="B151" t="n">
        <v>0.2452574525745257</v>
      </c>
    </row>
    <row r="152">
      <c r="A152">
        <f>HYPERLINK("https://stackoverflow.com/q/52187749", "52187749")</f>
        <v/>
      </c>
      <c r="B152" t="n">
        <v>0.4844961240310078</v>
      </c>
    </row>
    <row r="153">
      <c r="A153">
        <f>HYPERLINK("https://stackoverflow.com/q/52191591", "52191591")</f>
        <v/>
      </c>
      <c r="B153" t="n">
        <v>0.6319444444444444</v>
      </c>
    </row>
    <row r="154">
      <c r="A154">
        <f>HYPERLINK("https://stackoverflow.com/q/52205477", "52205477")</f>
        <v/>
      </c>
      <c r="B154" t="n">
        <v>0.3983451536643027</v>
      </c>
    </row>
    <row r="155">
      <c r="A155">
        <f>HYPERLINK("https://stackoverflow.com/q/52215703", "52215703")</f>
        <v/>
      </c>
      <c r="B155" t="n">
        <v>0.2854938271604938</v>
      </c>
    </row>
    <row r="156">
      <c r="A156">
        <f>HYPERLINK("https://stackoverflow.com/q/52217414", "52217414")</f>
        <v/>
      </c>
      <c r="B156" t="n">
        <v>0.5239018087855297</v>
      </c>
    </row>
    <row r="157">
      <c r="A157">
        <f>HYPERLINK("https://stackoverflow.com/q/52223085", "52223085")</f>
        <v/>
      </c>
      <c r="B157" t="n">
        <v>0.4302325581395348</v>
      </c>
    </row>
    <row r="158">
      <c r="A158">
        <f>HYPERLINK("https://stackoverflow.com/q/52224883", "52224883")</f>
        <v/>
      </c>
      <c r="B158" t="n">
        <v>0.4838383838383838</v>
      </c>
    </row>
    <row r="159">
      <c r="A159">
        <f>HYPERLINK("https://stackoverflow.com/q/52287773", "52287773")</f>
        <v/>
      </c>
      <c r="B159" t="n">
        <v>0.380050505050505</v>
      </c>
    </row>
    <row r="160">
      <c r="A160">
        <f>HYPERLINK("https://stackoverflow.com/q/52288990", "52288990")</f>
        <v/>
      </c>
      <c r="B160" t="n">
        <v>0.4955555555555555</v>
      </c>
    </row>
    <row r="161">
      <c r="A161">
        <f>HYPERLINK("https://stackoverflow.com/q/52294548", "52294548")</f>
        <v/>
      </c>
      <c r="B161" t="n">
        <v>0.7175925925925926</v>
      </c>
    </row>
    <row r="162">
      <c r="A162">
        <f>HYPERLINK("https://stackoverflow.com/q/52332025", "52332025")</f>
        <v/>
      </c>
      <c r="B162" t="n">
        <v>0.2861111111111111</v>
      </c>
    </row>
    <row r="163">
      <c r="A163">
        <f>HYPERLINK("https://stackoverflow.com/q/52363765", "52363765")</f>
        <v/>
      </c>
      <c r="B163" t="n">
        <v>0.7203703703703704</v>
      </c>
    </row>
    <row r="164">
      <c r="A164">
        <f>HYPERLINK("https://stackoverflow.com/q/52424944", "52424944")</f>
        <v/>
      </c>
      <c r="B164" t="n">
        <v>0.5532407407407407</v>
      </c>
    </row>
    <row r="165">
      <c r="A165">
        <f>HYPERLINK("https://stackoverflow.com/q/52443062", "52443062")</f>
        <v/>
      </c>
      <c r="B165" t="n">
        <v>0.462059620596206</v>
      </c>
    </row>
    <row r="166">
      <c r="A166">
        <f>HYPERLINK("https://stackoverflow.com/q/52612424", "52612424")</f>
        <v/>
      </c>
      <c r="B166" t="n">
        <v>0.7798353909465021</v>
      </c>
    </row>
    <row r="167">
      <c r="A167">
        <f>HYPERLINK("https://stackoverflow.com/q/52673505", "52673505")</f>
        <v/>
      </c>
      <c r="B167" t="n">
        <v>0.3339869281045752</v>
      </c>
    </row>
    <row r="168">
      <c r="A168">
        <f>HYPERLINK("https://stackoverflow.com/q/52715914", "52715914")</f>
        <v/>
      </c>
      <c r="B168" t="n">
        <v>0.3467432950191571</v>
      </c>
    </row>
    <row r="169">
      <c r="A169">
        <f>HYPERLINK("https://stackoverflow.com/q/52836878", "52836878")</f>
        <v/>
      </c>
      <c r="B169" t="n">
        <v>0.5037878787878788</v>
      </c>
    </row>
    <row r="170">
      <c r="A170">
        <f>HYPERLINK("https://stackoverflow.com/q/52894062", "52894062")</f>
        <v/>
      </c>
      <c r="B170" t="n">
        <v>0.6469534050179211</v>
      </c>
    </row>
    <row r="171">
      <c r="A171">
        <f>HYPERLINK("https://stackoverflow.com/q/52904363", "52904363")</f>
        <v/>
      </c>
      <c r="B171" t="n">
        <v>0.3067632850241546</v>
      </c>
    </row>
    <row r="172">
      <c r="A172">
        <f>HYPERLINK("https://stackoverflow.com/q/53108026", "53108026")</f>
        <v/>
      </c>
      <c r="B172" t="n">
        <v>0.5740740740740741</v>
      </c>
    </row>
    <row r="173">
      <c r="A173">
        <f>HYPERLINK("https://stackoverflow.com/q/53110268", "53110268")</f>
        <v/>
      </c>
      <c r="B173" t="n">
        <v>0.5882800608828006</v>
      </c>
    </row>
    <row r="174">
      <c r="A174">
        <f>HYPERLINK("https://stackoverflow.com/q/53175144", "53175144")</f>
        <v/>
      </c>
      <c r="B174" t="n">
        <v>0.5466269841269842</v>
      </c>
    </row>
    <row r="175">
      <c r="A175">
        <f>HYPERLINK("https://stackoverflow.com/q/53192332", "53192332")</f>
        <v/>
      </c>
      <c r="B175" t="n">
        <v>0.515993265993266</v>
      </c>
    </row>
    <row r="176">
      <c r="A176">
        <f>HYPERLINK("https://stackoverflow.com/q/53218116", "53218116")</f>
        <v/>
      </c>
      <c r="B176" t="n">
        <v>0.4303418803418804</v>
      </c>
    </row>
    <row r="177">
      <c r="A177">
        <f>HYPERLINK("https://stackoverflow.com/q/53260499", "53260499")</f>
        <v/>
      </c>
      <c r="B177" t="n">
        <v>0.3282828282828283</v>
      </c>
    </row>
    <row r="178">
      <c r="A178">
        <f>HYPERLINK("https://stackoverflow.com/q/53303701", "53303701")</f>
        <v/>
      </c>
      <c r="B178" t="n">
        <v>0.5409356725146199</v>
      </c>
    </row>
    <row r="179">
      <c r="A179">
        <f>HYPERLINK("https://stackoverflow.com/q/53319236", "53319236")</f>
        <v/>
      </c>
      <c r="B179" t="n">
        <v>0.5477777777777778</v>
      </c>
    </row>
    <row r="180">
      <c r="A180">
        <f>HYPERLINK("https://stackoverflow.com/q/53412187", "53412187")</f>
        <v/>
      </c>
      <c r="B180" t="n">
        <v>0.2994579945799458</v>
      </c>
    </row>
    <row r="181">
      <c r="A181">
        <f>HYPERLINK("https://stackoverflow.com/q/53506323", "53506323")</f>
        <v/>
      </c>
      <c r="B181" t="n">
        <v>0.8101851851851853</v>
      </c>
    </row>
    <row r="182">
      <c r="A182">
        <f>HYPERLINK("https://stackoverflow.com/q/53518737", "53518737")</f>
        <v/>
      </c>
      <c r="B182" t="n">
        <v>0.5241545893719807</v>
      </c>
    </row>
    <row r="183">
      <c r="A183">
        <f>HYPERLINK("https://stackoverflow.com/q/53534973", "53534973")</f>
        <v/>
      </c>
      <c r="B183" t="n">
        <v>0.6111111111111112</v>
      </c>
    </row>
    <row r="184">
      <c r="A184">
        <f>HYPERLINK("https://stackoverflow.com/q/53539159", "53539159")</f>
        <v/>
      </c>
      <c r="B184" t="n">
        <v>0.757168458781362</v>
      </c>
    </row>
    <row r="185">
      <c r="A185">
        <f>HYPERLINK("https://stackoverflow.com/q/53580445", "53580445")</f>
        <v/>
      </c>
      <c r="B185" t="n">
        <v>0.5844444444444443</v>
      </c>
    </row>
    <row r="186">
      <c r="A186">
        <f>HYPERLINK("https://stackoverflow.com/q/53582460", "53582460")</f>
        <v/>
      </c>
      <c r="B186" t="n">
        <v>0.6159722222222223</v>
      </c>
    </row>
    <row r="187">
      <c r="A187">
        <f>HYPERLINK("https://stackoverflow.com/q/53586428", "53586428")</f>
        <v/>
      </c>
      <c r="B187" t="n">
        <v>0.7814009661835749</v>
      </c>
    </row>
    <row r="188">
      <c r="A188">
        <f>HYPERLINK("https://stackoverflow.com/q/53590054", "53590054")</f>
        <v/>
      </c>
      <c r="B188" t="n">
        <v>0.5760233918128657</v>
      </c>
    </row>
    <row r="189">
      <c r="A189">
        <f>HYPERLINK("https://stackoverflow.com/q/53604501", "53604501")</f>
        <v/>
      </c>
      <c r="B189" t="n">
        <v>0.4583333333333333</v>
      </c>
    </row>
    <row r="190">
      <c r="A190">
        <f>HYPERLINK("https://stackoverflow.com/q/53606563", "53606563")</f>
        <v/>
      </c>
      <c r="B190" t="n">
        <v>0.6626016260162602</v>
      </c>
    </row>
    <row r="191">
      <c r="A191">
        <f>HYPERLINK("https://stackoverflow.com/q/53644174", "53644174")</f>
        <v/>
      </c>
      <c r="B191" t="n">
        <v>0.7267573696145125</v>
      </c>
    </row>
    <row r="192">
      <c r="A192">
        <f>HYPERLINK("https://stackoverflow.com/q/53648077", "53648077")</f>
        <v/>
      </c>
      <c r="B192" t="n">
        <v>0.7295081967213115</v>
      </c>
    </row>
    <row r="193">
      <c r="A193">
        <f>HYPERLINK("https://stackoverflow.com/q/53649899", "53649899")</f>
        <v/>
      </c>
      <c r="B193" t="n">
        <v>0.5193602693602692</v>
      </c>
    </row>
    <row r="194">
      <c r="A194">
        <f>HYPERLINK("https://stackoverflow.com/q/53666484", "53666484")</f>
        <v/>
      </c>
      <c r="B194" t="n">
        <v>0.7246031746031747</v>
      </c>
    </row>
    <row r="195">
      <c r="A195">
        <f>HYPERLINK("https://stackoverflow.com/q/53698558", "53698558")</f>
        <v/>
      </c>
      <c r="B195" t="n">
        <v>0.6873015873015874</v>
      </c>
    </row>
    <row r="196">
      <c r="A196">
        <f>HYPERLINK("https://stackoverflow.com/q/53708352", "53708352")</f>
        <v/>
      </c>
      <c r="B196" t="n">
        <v>0.7236842105263158</v>
      </c>
    </row>
    <row r="197">
      <c r="A197">
        <f>HYPERLINK("https://stackoverflow.com/q/53728623", "53728623")</f>
        <v/>
      </c>
      <c r="B197" t="n">
        <v>0.561965811965812</v>
      </c>
    </row>
    <row r="198">
      <c r="A198">
        <f>HYPERLINK("https://stackoverflow.com/q/53734879", "53734879")</f>
        <v/>
      </c>
      <c r="B198" t="n">
        <v>0.3461538461538462</v>
      </c>
    </row>
    <row r="199">
      <c r="A199">
        <f>HYPERLINK("https://stackoverflow.com/q/53737720", "53737720")</f>
        <v/>
      </c>
      <c r="B199" t="n">
        <v>0.7174432497013142</v>
      </c>
    </row>
    <row r="200">
      <c r="A200">
        <f>HYPERLINK("https://stackoverflow.com/q/53739089", "53739089")</f>
        <v/>
      </c>
      <c r="B200" t="n">
        <v>0.810272536687631</v>
      </c>
    </row>
    <row r="201">
      <c r="A201">
        <f>HYPERLINK("https://stackoverflow.com/q/53743401", "53743401")</f>
        <v/>
      </c>
      <c r="B201" t="n">
        <v>0.31859410430839</v>
      </c>
    </row>
    <row r="202">
      <c r="A202">
        <f>HYPERLINK("https://stackoverflow.com/q/53784092", "53784092")</f>
        <v/>
      </c>
      <c r="B202" t="n">
        <v>0.6980676328502415</v>
      </c>
    </row>
    <row r="203">
      <c r="A203">
        <f>HYPERLINK("https://stackoverflow.com/q/53843335", "53843335")</f>
        <v/>
      </c>
      <c r="B203" t="n">
        <v>0.5990028490028491</v>
      </c>
    </row>
    <row r="204">
      <c r="A204">
        <f>HYPERLINK("https://stackoverflow.com/q/53970869", "53970869")</f>
        <v/>
      </c>
      <c r="B204" t="n">
        <v>0.3449074074074074</v>
      </c>
    </row>
    <row r="205">
      <c r="A205">
        <f>HYPERLINK("https://stackoverflow.com/q/54066925", "54066925")</f>
        <v/>
      </c>
      <c r="B205" t="n">
        <v>0.5475095785440613</v>
      </c>
    </row>
    <row r="206">
      <c r="A206">
        <f>HYPERLINK("https://stackoverflow.com/q/54105367", "54105367")</f>
        <v/>
      </c>
      <c r="B206" t="n">
        <v>0.5267094017094018</v>
      </c>
    </row>
    <row r="207">
      <c r="A207">
        <f>HYPERLINK("https://stackoverflow.com/q/54143408", "54143408")</f>
        <v/>
      </c>
      <c r="B207" t="n">
        <v>0.459378733572282</v>
      </c>
    </row>
    <row r="208">
      <c r="A208">
        <f>HYPERLINK("https://stackoverflow.com/q/54175015", "54175015")</f>
        <v/>
      </c>
      <c r="B208" t="n">
        <v>0.7321428571428571</v>
      </c>
    </row>
    <row r="209">
      <c r="A209">
        <f>HYPERLINK("https://stackoverflow.com/q/54241538", "54241538")</f>
        <v/>
      </c>
      <c r="B209" t="n">
        <v>0.5238948626045401</v>
      </c>
    </row>
    <row r="210">
      <c r="A210">
        <f>HYPERLINK("https://stackoverflow.com/q/54270158", "54270158")</f>
        <v/>
      </c>
      <c r="B210" t="n">
        <v>0.2858585858585859</v>
      </c>
    </row>
    <row r="211">
      <c r="A211">
        <f>HYPERLINK("https://stackoverflow.com/q/54291354", "54291354")</f>
        <v/>
      </c>
      <c r="B211" t="n">
        <v>0.2731481481481481</v>
      </c>
    </row>
    <row r="212">
      <c r="A212">
        <f>HYPERLINK("https://stackoverflow.com/q/54350879", "54350879")</f>
        <v/>
      </c>
      <c r="B212" t="n">
        <v>0.4411764705882353</v>
      </c>
    </row>
    <row r="213">
      <c r="A213">
        <f>HYPERLINK("https://stackoverflow.com/q/54373790", "54373790")</f>
        <v/>
      </c>
      <c r="B213" t="n">
        <v>0.2441860465116279</v>
      </c>
    </row>
    <row r="214">
      <c r="A214">
        <f>HYPERLINK("https://stackoverflow.com/q/54403490", "54403490")</f>
        <v/>
      </c>
      <c r="B214" t="n">
        <v>0.587962962962963</v>
      </c>
    </row>
    <row r="215">
      <c r="A215">
        <f>HYPERLINK("https://stackoverflow.com/q/54468229", "54468229")</f>
        <v/>
      </c>
      <c r="B215" t="n">
        <v>0.575</v>
      </c>
    </row>
    <row r="216">
      <c r="A216">
        <f>HYPERLINK("https://stackoverflow.com/q/54484732", "54484732")</f>
        <v/>
      </c>
      <c r="B216" t="n">
        <v>0.2728758169934641</v>
      </c>
    </row>
    <row r="217">
      <c r="A217">
        <f>HYPERLINK("https://stackoverflow.com/q/54526634", "54526634")</f>
        <v/>
      </c>
      <c r="B217" t="n">
        <v>0.475975975975976</v>
      </c>
    </row>
    <row r="218">
      <c r="A218">
        <f>HYPERLINK("https://stackoverflow.com/q/54646038", "54646038")</f>
        <v/>
      </c>
      <c r="B218" t="n">
        <v>0.4699074074074074</v>
      </c>
    </row>
    <row r="219">
      <c r="A219">
        <f>HYPERLINK("https://stackoverflow.com/q/54700894", "54700894")</f>
        <v/>
      </c>
      <c r="B219" t="n">
        <v>0.6077777777777778</v>
      </c>
    </row>
    <row r="220">
      <c r="A220">
        <f>HYPERLINK("https://stackoverflow.com/q/54714252", "54714252")</f>
        <v/>
      </c>
      <c r="B220" t="n">
        <v>0.3288288288288288</v>
      </c>
    </row>
    <row r="221">
      <c r="A221">
        <f>HYPERLINK("https://stackoverflow.com/q/54751381", "54751381")</f>
        <v/>
      </c>
      <c r="B221" t="n">
        <v>0.6088664421997754</v>
      </c>
    </row>
    <row r="222">
      <c r="A222">
        <f>HYPERLINK("https://stackoverflow.com/q/54822913", "54822913")</f>
        <v/>
      </c>
      <c r="B222" t="n">
        <v>0.3812260536398467</v>
      </c>
    </row>
    <row r="223">
      <c r="A223">
        <f>HYPERLINK("https://stackoverflow.com/q/54868399", "54868399")</f>
        <v/>
      </c>
      <c r="B223" t="n">
        <v>0.3770370370370371</v>
      </c>
    </row>
    <row r="224">
      <c r="A224">
        <f>HYPERLINK("https://stackoverflow.com/q/54884332", "54884332")</f>
        <v/>
      </c>
      <c r="B224" t="n">
        <v>0.5392156862745099</v>
      </c>
    </row>
    <row r="225">
      <c r="A225">
        <f>HYPERLINK("https://stackoverflow.com/q/54902191", "54902191")</f>
        <v/>
      </c>
      <c r="B225" t="n">
        <v>0.498792270531401</v>
      </c>
    </row>
    <row r="226">
      <c r="A226">
        <f>HYPERLINK("https://stackoverflow.com/q/54935102", "54935102")</f>
        <v/>
      </c>
      <c r="B226" t="n">
        <v>0.316193853427896</v>
      </c>
    </row>
    <row r="227">
      <c r="A227">
        <f>HYPERLINK("https://stackoverflow.com/q/54987992", "54987992")</f>
        <v/>
      </c>
      <c r="B227" t="n">
        <v>0.4958071278825996</v>
      </c>
    </row>
    <row r="228">
      <c r="A228">
        <f>HYPERLINK("https://stackoverflow.com/q/55024778", "55024778")</f>
        <v/>
      </c>
      <c r="B228" t="n">
        <v>0.2777777777777778</v>
      </c>
    </row>
    <row r="229">
      <c r="A229">
        <f>HYPERLINK("https://stackoverflow.com/q/55050411", "55050411")</f>
        <v/>
      </c>
      <c r="B229" t="n">
        <v>0.3343815513626834</v>
      </c>
    </row>
    <row r="230">
      <c r="A230">
        <f>HYPERLINK("https://stackoverflow.com/q/55164994", "55164994")</f>
        <v/>
      </c>
      <c r="B230" t="n">
        <v>0.6082175925925927</v>
      </c>
    </row>
    <row r="231">
      <c r="A231">
        <f>HYPERLINK("https://stackoverflow.com/q/55219295", "55219295")</f>
        <v/>
      </c>
      <c r="B231" t="n">
        <v>0.3489583333333334</v>
      </c>
    </row>
    <row r="232">
      <c r="A232">
        <f>HYPERLINK("https://stackoverflow.com/q/55312355", "55312355")</f>
        <v/>
      </c>
      <c r="B232" t="n">
        <v>0.6769323671497585</v>
      </c>
    </row>
    <row r="233">
      <c r="A233">
        <f>HYPERLINK("https://stackoverflow.com/q/55384701", "55384701")</f>
        <v/>
      </c>
      <c r="B233" t="n">
        <v>0.5196759259259259</v>
      </c>
    </row>
    <row r="234">
      <c r="A234">
        <f>HYPERLINK("https://stackoverflow.com/q/55405120", "55405120")</f>
        <v/>
      </c>
      <c r="B234" t="n">
        <v>0.4309851088201604</v>
      </c>
    </row>
    <row r="235">
      <c r="A235">
        <f>HYPERLINK("https://stackoverflow.com/q/55426906", "55426906")</f>
        <v/>
      </c>
      <c r="B235" t="n">
        <v>0.4253731343283582</v>
      </c>
    </row>
    <row r="236">
      <c r="A236">
        <f>HYPERLINK("https://stackoverflow.com/q/55476156", "55476156")</f>
        <v/>
      </c>
      <c r="B236" t="n">
        <v>0.5315656565656567</v>
      </c>
    </row>
    <row r="237">
      <c r="A237">
        <f>HYPERLINK("https://stackoverflow.com/q/55511963", "55511963")</f>
        <v/>
      </c>
      <c r="B237" t="n">
        <v>0.7560386473429952</v>
      </c>
    </row>
    <row r="238">
      <c r="A238">
        <f>HYPERLINK("https://stackoverflow.com/q/55644204", "55644204")</f>
        <v/>
      </c>
      <c r="B238" t="n">
        <v>0.3824786324786325</v>
      </c>
    </row>
    <row r="239">
      <c r="A239">
        <f>HYPERLINK("https://stackoverflow.com/q/55647262", "55647262")</f>
        <v/>
      </c>
      <c r="B239" t="n">
        <v>0.3317901234567901</v>
      </c>
    </row>
    <row r="240">
      <c r="A240">
        <f>HYPERLINK("https://stackoverflow.com/q/55714301", "55714301")</f>
        <v/>
      </c>
      <c r="B240" t="n">
        <v>0.4375780274656679</v>
      </c>
    </row>
    <row r="241">
      <c r="A241">
        <f>HYPERLINK("https://stackoverflow.com/q/55764425", "55764425")</f>
        <v/>
      </c>
      <c r="B241" t="n">
        <v>0.5529513888888888</v>
      </c>
    </row>
    <row r="242">
      <c r="A242">
        <f>HYPERLINK("https://stackoverflow.com/q/55807363", "55807363")</f>
        <v/>
      </c>
      <c r="B242" t="n">
        <v>0.4710144927536232</v>
      </c>
    </row>
    <row r="243">
      <c r="A243">
        <f>HYPERLINK("https://stackoverflow.com/q/55832224", "55832224")</f>
        <v/>
      </c>
      <c r="B243" t="n">
        <v>0.4218106995884774</v>
      </c>
    </row>
    <row r="244">
      <c r="A244">
        <f>HYPERLINK("https://stackoverflow.com/q/55881794", "55881794")</f>
        <v/>
      </c>
      <c r="B244" t="n">
        <v>0.5219298245614035</v>
      </c>
    </row>
    <row r="245">
      <c r="A245">
        <f>HYPERLINK("https://stackoverflow.com/q/55958319", "55958319")</f>
        <v/>
      </c>
      <c r="B245" t="n">
        <v>0.5466269841269842</v>
      </c>
    </row>
    <row r="246">
      <c r="A246">
        <f>HYPERLINK("https://stackoverflow.com/q/56001929", "56001929")</f>
        <v/>
      </c>
      <c r="B246" t="n">
        <v>0.6079059829059829</v>
      </c>
    </row>
    <row r="247">
      <c r="A247">
        <f>HYPERLINK("https://stackoverflow.com/q/56024475", "56024475")</f>
        <v/>
      </c>
      <c r="B247" t="n">
        <v>0.5330687830687831</v>
      </c>
    </row>
    <row r="248">
      <c r="A248">
        <f>HYPERLINK("https://stackoverflow.com/q/56055688", "56055688")</f>
        <v/>
      </c>
      <c r="B248" t="n">
        <v>0.4880050505050505</v>
      </c>
    </row>
    <row r="249">
      <c r="A249">
        <f>HYPERLINK("https://stackoverflow.com/q/56072556", "56072556")</f>
        <v/>
      </c>
      <c r="B249" t="n">
        <v>0.5909090909090909</v>
      </c>
    </row>
    <row r="250">
      <c r="A250">
        <f>HYPERLINK("https://stackoverflow.com/q/56084123", "56084123")</f>
        <v/>
      </c>
      <c r="B250" t="n">
        <v>0.4653679653679654</v>
      </c>
    </row>
    <row r="251">
      <c r="A251">
        <f>HYPERLINK("https://stackoverflow.com/q/56162698", "56162698")</f>
        <v/>
      </c>
      <c r="B251" t="n">
        <v>0.4966329966329966</v>
      </c>
    </row>
    <row r="252">
      <c r="A252">
        <f>HYPERLINK("https://stackoverflow.com/q/56166973", "56166973")</f>
        <v/>
      </c>
      <c r="B252" t="n">
        <v>0.4243498817966904</v>
      </c>
    </row>
    <row r="253">
      <c r="A253">
        <f>HYPERLINK("https://stackoverflow.com/q/56180340", "56180340")</f>
        <v/>
      </c>
      <c r="B253" t="n">
        <v>0.496168582375479</v>
      </c>
    </row>
    <row r="254">
      <c r="A254">
        <f>HYPERLINK("https://stackoverflow.com/q/56229332", "56229332")</f>
        <v/>
      </c>
      <c r="B254" t="n">
        <v>0.4550827423167849</v>
      </c>
    </row>
    <row r="255">
      <c r="A255">
        <f>HYPERLINK("https://stackoverflow.com/q/56264549", "56264549")</f>
        <v/>
      </c>
      <c r="B255" t="n">
        <v>0.3652777777777778</v>
      </c>
    </row>
    <row r="256">
      <c r="A256">
        <f>HYPERLINK("https://stackoverflow.com/q/56276882", "56276882")</f>
        <v/>
      </c>
      <c r="B256" t="n">
        <v>0.3186274509803921</v>
      </c>
    </row>
    <row r="257">
      <c r="A257">
        <f>HYPERLINK("https://stackoverflow.com/q/56300833", "56300833")</f>
        <v/>
      </c>
      <c r="B257" t="n">
        <v>0.6875</v>
      </c>
    </row>
    <row r="258">
      <c r="A258">
        <f>HYPERLINK("https://stackoverflow.com/q/56366496", "56366496")</f>
        <v/>
      </c>
      <c r="B258" t="n">
        <v>0.3588588588588589</v>
      </c>
    </row>
    <row r="259">
      <c r="A259">
        <f>HYPERLINK("https://stackoverflow.com/q/56367478", "56367478")</f>
        <v/>
      </c>
      <c r="B259" t="n">
        <v>0.5340740740740739</v>
      </c>
    </row>
    <row r="260">
      <c r="A260">
        <f>HYPERLINK("https://stackoverflow.com/q/56380897", "56380897")</f>
        <v/>
      </c>
      <c r="B260" t="n">
        <v>0.4305555555555556</v>
      </c>
    </row>
    <row r="261">
      <c r="A261">
        <f>HYPERLINK("https://stackoverflow.com/q/56394710", "56394710")</f>
        <v/>
      </c>
      <c r="B261" t="n">
        <v>0.4955197132616487</v>
      </c>
    </row>
    <row r="262">
      <c r="A262">
        <f>HYPERLINK("https://stackoverflow.com/q/56420263", "56420263")</f>
        <v/>
      </c>
      <c r="B262" t="n">
        <v>0.3244766505636071</v>
      </c>
    </row>
    <row r="263">
      <c r="A263">
        <f>HYPERLINK("https://stackoverflow.com/q/56465000", "56465000")</f>
        <v/>
      </c>
      <c r="B263" t="n">
        <v>0.5987654320987655</v>
      </c>
    </row>
    <row r="264">
      <c r="A264">
        <f>HYPERLINK("https://stackoverflow.com/q/56537526", "56537526")</f>
        <v/>
      </c>
      <c r="B264" t="n">
        <v>0.310763888888889</v>
      </c>
    </row>
    <row r="265">
      <c r="A265">
        <f>HYPERLINK("https://stackoverflow.com/q/56564515", "56564515")</f>
        <v/>
      </c>
      <c r="B265" t="n">
        <v>0.5194444444444445</v>
      </c>
    </row>
    <row r="266">
      <c r="A266">
        <f>HYPERLINK("https://stackoverflow.com/q/56596515", "56596515")</f>
        <v/>
      </c>
      <c r="B266" t="n">
        <v>0.457070707070707</v>
      </c>
    </row>
    <row r="267">
      <c r="A267">
        <f>HYPERLINK("https://stackoverflow.com/q/56599145", "56599145")</f>
        <v/>
      </c>
      <c r="B267" t="n">
        <v>0.5225988700564972</v>
      </c>
    </row>
    <row r="268">
      <c r="A268">
        <f>HYPERLINK("https://stackoverflow.com/q/56625748", "56625748")</f>
        <v/>
      </c>
      <c r="B268" t="n">
        <v>0.5648148148148148</v>
      </c>
    </row>
    <row r="269">
      <c r="A269">
        <f>HYPERLINK("https://stackoverflow.com/q/56654096", "56654096")</f>
        <v/>
      </c>
      <c r="B269" t="n">
        <v>0.755718954248366</v>
      </c>
    </row>
    <row r="270">
      <c r="A270">
        <f>HYPERLINK("https://stackoverflow.com/q/56659832", "56659832")</f>
        <v/>
      </c>
      <c r="B270" t="n">
        <v>0.4990421455938697</v>
      </c>
    </row>
    <row r="271">
      <c r="A271">
        <f>HYPERLINK("https://stackoverflow.com/q/56701895", "56701895")</f>
        <v/>
      </c>
      <c r="B271" t="n">
        <v>0.5944444444444444</v>
      </c>
    </row>
    <row r="272">
      <c r="A272">
        <f>HYPERLINK("https://stackoverflow.com/q/56717423", "56717423")</f>
        <v/>
      </c>
      <c r="B272" t="n">
        <v>0.3095238095238095</v>
      </c>
    </row>
    <row r="273">
      <c r="A273">
        <f>HYPERLINK("https://stackoverflow.com/q/56742705", "56742705")</f>
        <v/>
      </c>
      <c r="B273" t="n">
        <v>0.2926689576174112</v>
      </c>
    </row>
    <row r="274">
      <c r="A274">
        <f>HYPERLINK("https://stackoverflow.com/q/56757229", "56757229")</f>
        <v/>
      </c>
      <c r="B274" t="n">
        <v>0.4103078982597055</v>
      </c>
    </row>
    <row r="275">
      <c r="A275">
        <f>HYPERLINK("https://stackoverflow.com/q/56781139", "56781139")</f>
        <v/>
      </c>
      <c r="B275" t="n">
        <v>0.6683501683501684</v>
      </c>
    </row>
    <row r="276">
      <c r="A276">
        <f>HYPERLINK("https://stackoverflow.com/q/56794171", "56794171")</f>
        <v/>
      </c>
      <c r="B276" t="n">
        <v>0.4547325102880658</v>
      </c>
    </row>
    <row r="277">
      <c r="A277">
        <f>HYPERLINK("https://stackoverflow.com/q/56797769", "56797769")</f>
        <v/>
      </c>
      <c r="B277" t="n">
        <v>0.4962335216572505</v>
      </c>
    </row>
    <row r="278">
      <c r="A278">
        <f>HYPERLINK("https://stackoverflow.com/q/56815027", "56815027")</f>
        <v/>
      </c>
      <c r="B278" t="n">
        <v>0.4831154684095861</v>
      </c>
    </row>
    <row r="279">
      <c r="A279">
        <f>HYPERLINK("https://stackoverflow.com/q/56897283", "56897283")</f>
        <v/>
      </c>
      <c r="B279" t="n">
        <v>0.4849537037037037</v>
      </c>
    </row>
    <row r="280">
      <c r="A280">
        <f>HYPERLINK("https://stackoverflow.com/q/56907474", "56907474")</f>
        <v/>
      </c>
      <c r="B280" t="n">
        <v>0.3303571428571428</v>
      </c>
    </row>
    <row r="281">
      <c r="A281">
        <f>HYPERLINK("https://stackoverflow.com/q/56941817", "56941817")</f>
        <v/>
      </c>
      <c r="B281" t="n">
        <v>0.7034534534534534</v>
      </c>
    </row>
    <row r="282">
      <c r="A282">
        <f>HYPERLINK("https://stackoverflow.com/q/56958594", "56958594")</f>
        <v/>
      </c>
      <c r="B282" t="n">
        <v>0.3414351851851851</v>
      </c>
    </row>
    <row r="283">
      <c r="A283">
        <f>HYPERLINK("https://stackoverflow.com/q/56962875", "56962875")</f>
        <v/>
      </c>
      <c r="B283" t="n">
        <v>0.6756944444444444</v>
      </c>
    </row>
    <row r="284">
      <c r="A284">
        <f>HYPERLINK("https://stackoverflow.com/q/57062051", "57062051")</f>
        <v/>
      </c>
      <c r="B284" t="n">
        <v>0.6211755233494364</v>
      </c>
    </row>
    <row r="285">
      <c r="A285">
        <f>HYPERLINK("https://stackoverflow.com/q/57143256", "57143256")</f>
        <v/>
      </c>
      <c r="B285" t="n">
        <v>0.4422222222222222</v>
      </c>
    </row>
    <row r="286">
      <c r="A286">
        <f>HYPERLINK("https://stackoverflow.com/q/57151076", "57151076")</f>
        <v/>
      </c>
      <c r="B286" t="n">
        <v>0.5108024691358026</v>
      </c>
    </row>
    <row r="287">
      <c r="A287">
        <f>HYPERLINK("https://stackoverflow.com/q/57191507", "57191507")</f>
        <v/>
      </c>
      <c r="B287" t="n">
        <v>0.5106837606837608</v>
      </c>
    </row>
    <row r="288">
      <c r="A288">
        <f>HYPERLINK("https://stackoverflow.com/q/57201832", "57201832")</f>
        <v/>
      </c>
      <c r="B288" t="n">
        <v>0.4665471923536439</v>
      </c>
    </row>
    <row r="289">
      <c r="A289">
        <f>HYPERLINK("https://stackoverflow.com/q/57216381", "57216381")</f>
        <v/>
      </c>
      <c r="B289" t="n">
        <v>0.5394265232974911</v>
      </c>
    </row>
    <row r="290">
      <c r="A290">
        <f>HYPERLINK("https://stackoverflow.com/q/57293526", "57293526")</f>
        <v/>
      </c>
      <c r="B290" t="n">
        <v>0.564484126984127</v>
      </c>
    </row>
    <row r="291">
      <c r="A291">
        <f>HYPERLINK("https://stackoverflow.com/q/57306224", "57306224")</f>
        <v/>
      </c>
      <c r="B291" t="n">
        <v>0.4166666666666667</v>
      </c>
    </row>
    <row r="292">
      <c r="A292">
        <f>HYPERLINK("https://stackoverflow.com/q/57315003", "57315003")</f>
        <v/>
      </c>
      <c r="B292" t="n">
        <v>0.5966435185185185</v>
      </c>
    </row>
    <row r="293">
      <c r="A293">
        <f>HYPERLINK("https://stackoverflow.com/q/57382016", "57382016")</f>
        <v/>
      </c>
      <c r="B293" t="n">
        <v>0.2107046070460705</v>
      </c>
    </row>
    <row r="294">
      <c r="A294">
        <f>HYPERLINK("https://stackoverflow.com/q/57398849", "57398849")</f>
        <v/>
      </c>
      <c r="B294" t="n">
        <v>0.3649870801033592</v>
      </c>
    </row>
    <row r="295">
      <c r="A295">
        <f>HYPERLINK("https://stackoverflow.com/q/57425460", "57425460")</f>
        <v/>
      </c>
      <c r="B295" t="n">
        <v>0.4494949494949496</v>
      </c>
    </row>
    <row r="296">
      <c r="A296">
        <f>HYPERLINK("https://stackoverflow.com/q/57432558", "57432558")</f>
        <v/>
      </c>
      <c r="B296" t="n">
        <v>0.5260416666666666</v>
      </c>
    </row>
    <row r="297">
      <c r="A297">
        <f>HYPERLINK("https://stackoverflow.com/q/57482737", "57482737")</f>
        <v/>
      </c>
      <c r="B297" t="n">
        <v>0.2866161616161616</v>
      </c>
    </row>
    <row r="298">
      <c r="A298">
        <f>HYPERLINK("https://stackoverflow.com/q/57519657", "57519657")</f>
        <v/>
      </c>
      <c r="B298" t="n">
        <v>0.6304347826086957</v>
      </c>
    </row>
    <row r="299">
      <c r="A299">
        <f>HYPERLINK("https://stackoverflow.com/q/57563207", "57563207")</f>
        <v/>
      </c>
      <c r="B299" t="n">
        <v>0.5097222222222222</v>
      </c>
    </row>
    <row r="300">
      <c r="A300">
        <f>HYPERLINK("https://stackoverflow.com/q/57574048", "57574048")</f>
        <v/>
      </c>
      <c r="B300" t="n">
        <v>0.3735042735042735</v>
      </c>
    </row>
    <row r="301">
      <c r="A301">
        <f>HYPERLINK("https://stackoverflow.com/q/57580329", "57580329")</f>
        <v/>
      </c>
      <c r="B301" t="n">
        <v>0.5025252525252525</v>
      </c>
    </row>
    <row r="302">
      <c r="A302">
        <f>HYPERLINK("https://stackoverflow.com/q/57599780", "57599780")</f>
        <v/>
      </c>
      <c r="B302" t="n">
        <v>0.4404761904761905</v>
      </c>
    </row>
    <row r="303">
      <c r="A303">
        <f>HYPERLINK("https://stackoverflow.com/q/57602539", "57602539")</f>
        <v/>
      </c>
      <c r="B303" t="n">
        <v>0.5311526479750779</v>
      </c>
    </row>
    <row r="304">
      <c r="A304">
        <f>HYPERLINK("https://stackoverflow.com/q/57607021", "57607021")</f>
        <v/>
      </c>
      <c r="B304" t="n">
        <v>0.3142361111111112</v>
      </c>
    </row>
    <row r="305">
      <c r="A305">
        <f>HYPERLINK("https://stackoverflow.com/q/57713713", "57713713")</f>
        <v/>
      </c>
      <c r="B305" t="n">
        <v>0.5847222222222224</v>
      </c>
    </row>
    <row r="306">
      <c r="A306">
        <f>HYPERLINK("https://stackoverflow.com/q/57794087", "57794087")</f>
        <v/>
      </c>
      <c r="B306" t="n">
        <v>0.6881481481481482</v>
      </c>
    </row>
    <row r="307">
      <c r="A307">
        <f>HYPERLINK("https://stackoverflow.com/q/57794437", "57794437")</f>
        <v/>
      </c>
      <c r="B307" t="n">
        <v>0.3395061728395062</v>
      </c>
    </row>
    <row r="308">
      <c r="A308">
        <f>HYPERLINK("https://stackoverflow.com/q/57858132", "57858132")</f>
        <v/>
      </c>
      <c r="B308" t="n">
        <v>0.5471380471380471</v>
      </c>
    </row>
    <row r="309">
      <c r="A309">
        <f>HYPERLINK("https://stackoverflow.com/q/57887686", "57887686")</f>
        <v/>
      </c>
      <c r="B309" t="n">
        <v>0.7638888888888888</v>
      </c>
    </row>
    <row r="310">
      <c r="A310">
        <f>HYPERLINK("https://stackoverflow.com/q/57894957", "57894957")</f>
        <v/>
      </c>
      <c r="B310" t="n">
        <v>0.4369817578772803</v>
      </c>
    </row>
    <row r="311">
      <c r="A311">
        <f>HYPERLINK("https://stackoverflow.com/q/57895348", "57895348")</f>
        <v/>
      </c>
      <c r="B311" t="n">
        <v>0.4467592592592592</v>
      </c>
    </row>
    <row r="312">
      <c r="A312">
        <f>HYPERLINK("https://stackoverflow.com/q/57910501", "57910501")</f>
        <v/>
      </c>
      <c r="B312" t="n">
        <v>0.3598191214470284</v>
      </c>
    </row>
    <row r="313">
      <c r="A313">
        <f>HYPERLINK("https://stackoverflow.com/q/57978754", "57978754")</f>
        <v/>
      </c>
      <c r="B313" t="n">
        <v>0.75</v>
      </c>
    </row>
    <row r="314">
      <c r="A314">
        <f>HYPERLINK("https://stackoverflow.com/q/58036007", "58036007")</f>
        <v/>
      </c>
      <c r="B314" t="n">
        <v>0.2851851851851852</v>
      </c>
    </row>
    <row r="315">
      <c r="A315">
        <f>HYPERLINK("https://stackoverflow.com/q/58059973", "58059973")</f>
        <v/>
      </c>
      <c r="B315" t="n">
        <v>0.702485380116959</v>
      </c>
    </row>
    <row r="316">
      <c r="A316">
        <f>HYPERLINK("https://stackoverflow.com/q/58074597", "58074597")</f>
        <v/>
      </c>
      <c r="B316" t="n">
        <v>0.509009009009009</v>
      </c>
    </row>
    <row r="317">
      <c r="A317">
        <f>HYPERLINK("https://stackoverflow.com/q/58082775", "58082775")</f>
        <v/>
      </c>
      <c r="B317" t="n">
        <v>0.3912529550827423</v>
      </c>
    </row>
    <row r="318">
      <c r="A318">
        <f>HYPERLINK("https://stackoverflow.com/q/58124237", "58124237")</f>
        <v/>
      </c>
      <c r="B318" t="n">
        <v>0.3097222222222222</v>
      </c>
    </row>
    <row r="319">
      <c r="A319">
        <f>HYPERLINK("https://stackoverflow.com/q/58205324", "58205324")</f>
        <v/>
      </c>
      <c r="B319" t="n">
        <v>0.4705387205387205</v>
      </c>
    </row>
    <row r="320">
      <c r="A320">
        <f>HYPERLINK("https://stackoverflow.com/q/58222198", "58222198")</f>
        <v/>
      </c>
      <c r="B320" t="n">
        <v>0.5780141843971631</v>
      </c>
    </row>
    <row r="321">
      <c r="A321">
        <f>HYPERLINK("https://stackoverflow.com/q/58292569", "58292569")</f>
        <v/>
      </c>
      <c r="B321" t="n">
        <v>0.378654970760234</v>
      </c>
    </row>
    <row r="322">
      <c r="A322">
        <f>HYPERLINK("https://stackoverflow.com/q/58344741", "58344741")</f>
        <v/>
      </c>
      <c r="B322" t="n">
        <v>0.4375</v>
      </c>
    </row>
    <row r="323">
      <c r="A323">
        <f>HYPERLINK("https://stackoverflow.com/q/58376301", "58376301")</f>
        <v/>
      </c>
      <c r="B323" t="n">
        <v>0.2944444444444444</v>
      </c>
    </row>
    <row r="324">
      <c r="A324">
        <f>HYPERLINK("https://stackoverflow.com/q/58378119", "58378119")</f>
        <v/>
      </c>
      <c r="B324" t="n">
        <v>0.529513888888889</v>
      </c>
    </row>
    <row r="325">
      <c r="A325">
        <f>HYPERLINK("https://stackoverflow.com/q/58384037", "58384037")</f>
        <v/>
      </c>
      <c r="B325" t="n">
        <v>0.623263888888889</v>
      </c>
    </row>
    <row r="326">
      <c r="A326">
        <f>HYPERLINK("https://stackoverflow.com/q/58400948", "58400948")</f>
        <v/>
      </c>
      <c r="B326" t="n">
        <v>0.3899273104880582</v>
      </c>
    </row>
    <row r="327">
      <c r="A327">
        <f>HYPERLINK("https://stackoverflow.com/q/58416726", "58416726")</f>
        <v/>
      </c>
      <c r="B327" t="n">
        <v>0.317283950617284</v>
      </c>
    </row>
    <row r="328">
      <c r="A328">
        <f>HYPERLINK("https://stackoverflow.com/q/58435535", "58435535")</f>
        <v/>
      </c>
      <c r="B328" t="n">
        <v>0.3206018518518519</v>
      </c>
    </row>
    <row r="329">
      <c r="A329">
        <f>HYPERLINK("https://stackoverflow.com/q/58447864", "58447864")</f>
        <v/>
      </c>
      <c r="B329" t="n">
        <v>0.354320987654321</v>
      </c>
    </row>
    <row r="330">
      <c r="A330">
        <f>HYPERLINK("https://stackoverflow.com/q/58454150", "58454150")</f>
        <v/>
      </c>
      <c r="B330" t="n">
        <v>0.3611111111111111</v>
      </c>
    </row>
    <row r="331">
      <c r="A331">
        <f>HYPERLINK("https://stackoverflow.com/q/58530732", "58530732")</f>
        <v/>
      </c>
      <c r="B331" t="n">
        <v>0.4390432098765432</v>
      </c>
    </row>
    <row r="332">
      <c r="A332">
        <f>HYPERLINK("https://stackoverflow.com/q/58572685", "58572685")</f>
        <v/>
      </c>
      <c r="B332" t="n">
        <v>0.4753086419753086</v>
      </c>
    </row>
    <row r="333">
      <c r="A333">
        <f>HYPERLINK("https://stackoverflow.com/q/58573319", "58573319")</f>
        <v/>
      </c>
      <c r="B333" t="n">
        <v>0.6277777777777778</v>
      </c>
    </row>
    <row r="334">
      <c r="A334">
        <f>HYPERLINK("https://stackoverflow.com/q/58602509", "58602509")</f>
        <v/>
      </c>
      <c r="B334" t="n">
        <v>0.3354700854700854</v>
      </c>
    </row>
    <row r="335">
      <c r="A335">
        <f>HYPERLINK("https://stackoverflow.com/q/58609888", "58609888")</f>
        <v/>
      </c>
      <c r="B335" t="n">
        <v>0.4371980676328502</v>
      </c>
    </row>
    <row r="336">
      <c r="A336">
        <f>HYPERLINK("https://stackoverflow.com/q/58628659", "58628659")</f>
        <v/>
      </c>
      <c r="B336" t="n">
        <v>0.2777777777777778</v>
      </c>
    </row>
    <row r="337">
      <c r="A337">
        <f>HYPERLINK("https://stackoverflow.com/q/58629272", "58629272")</f>
        <v/>
      </c>
      <c r="B337" t="n">
        <v>0.3514056224899598</v>
      </c>
    </row>
    <row r="338">
      <c r="A338">
        <f>HYPERLINK("https://stackoverflow.com/q/58632765", "58632765")</f>
        <v/>
      </c>
      <c r="B338" t="n">
        <v>0.3184663536776213</v>
      </c>
    </row>
    <row r="339">
      <c r="A339">
        <f>HYPERLINK("https://stackoverflow.com/q/58647180", "58647180")</f>
        <v/>
      </c>
      <c r="B339" t="n">
        <v>0.332010582010582</v>
      </c>
    </row>
    <row r="340">
      <c r="A340">
        <f>HYPERLINK("https://stackoverflow.com/q/58677883", "58677883")</f>
        <v/>
      </c>
      <c r="B340" t="n">
        <v>0.2643908969210174</v>
      </c>
    </row>
    <row r="341">
      <c r="A341">
        <f>HYPERLINK("https://stackoverflow.com/q/58701030", "58701030")</f>
        <v/>
      </c>
      <c r="B341" t="n">
        <v>0.3446969696969697</v>
      </c>
    </row>
    <row r="342">
      <c r="A342">
        <f>HYPERLINK("https://stackoverflow.com/q/58711935", "58711935")</f>
        <v/>
      </c>
      <c r="B342" t="n">
        <v>0.8026819923371645</v>
      </c>
    </row>
    <row r="343">
      <c r="A343">
        <f>HYPERLINK("https://stackoverflow.com/q/58736620", "58736620")</f>
        <v/>
      </c>
      <c r="B343" t="n">
        <v>0.3860398860398861</v>
      </c>
    </row>
    <row r="344">
      <c r="A344">
        <f>HYPERLINK("https://stackoverflow.com/q/58739353", "58739353")</f>
        <v/>
      </c>
      <c r="B344" t="n">
        <v>0.5215053763440859</v>
      </c>
    </row>
    <row r="345">
      <c r="A345">
        <f>HYPERLINK("https://stackoverflow.com/q/58804879", "58804879")</f>
        <v/>
      </c>
      <c r="B345" t="n">
        <v>0.3631687242798354</v>
      </c>
    </row>
    <row r="346">
      <c r="A346">
        <f>HYPERLINK("https://stackoverflow.com/q/58819021", "58819021")</f>
        <v/>
      </c>
      <c r="B346" t="n">
        <v>0.3522727272727273</v>
      </c>
    </row>
    <row r="347">
      <c r="A347">
        <f>HYPERLINK("https://stackoverflow.com/q/58861624", "58861624")</f>
        <v/>
      </c>
      <c r="B347" t="n">
        <v>0.4876543209876544</v>
      </c>
    </row>
    <row r="348">
      <c r="A348">
        <f>HYPERLINK("https://stackoverflow.com/q/58869893", "58869893")</f>
        <v/>
      </c>
      <c r="B348" t="n">
        <v>0.2959183673469388</v>
      </c>
    </row>
    <row r="349">
      <c r="A349">
        <f>HYPERLINK("https://stackoverflow.com/q/58959973", "58959973")</f>
        <v/>
      </c>
      <c r="B349" t="n">
        <v>0.2969348659003831</v>
      </c>
    </row>
    <row r="350">
      <c r="A350">
        <f>HYPERLINK("https://stackoverflow.com/q/59018968", "59018968")</f>
        <v/>
      </c>
      <c r="B350" t="n">
        <v>0.3115079365079365</v>
      </c>
    </row>
    <row r="351">
      <c r="A351">
        <f>HYPERLINK("https://stackoverflow.com/q/59046675", "59046675")</f>
        <v/>
      </c>
      <c r="B351" t="n">
        <v>0.496168582375479</v>
      </c>
    </row>
    <row r="352">
      <c r="A352">
        <f>HYPERLINK("https://stackoverflow.com/q/59050535", "59050535")</f>
        <v/>
      </c>
      <c r="B352" t="n">
        <v>0.2821637426900585</v>
      </c>
    </row>
    <row r="353">
      <c r="A353">
        <f>HYPERLINK("https://stackoverflow.com/q/59053329", "59053329")</f>
        <v/>
      </c>
      <c r="B353" t="n">
        <v>0.7569444444444444</v>
      </c>
    </row>
    <row r="354">
      <c r="A354">
        <f>HYPERLINK("https://stackoverflow.com/q/59149471", "59149471")</f>
        <v/>
      </c>
      <c r="B354" t="n">
        <v>0.3888888888888889</v>
      </c>
    </row>
    <row r="355">
      <c r="A355">
        <f>HYPERLINK("https://stackoverflow.com/q/59158534", "59158534")</f>
        <v/>
      </c>
      <c r="B355" t="n">
        <v>0.3396057347670251</v>
      </c>
    </row>
    <row r="356">
      <c r="A356">
        <f>HYPERLINK("https://stackoverflow.com/q/59189512", "59189512")</f>
        <v/>
      </c>
      <c r="B356" t="n">
        <v>0.7222222222222222</v>
      </c>
    </row>
    <row r="357">
      <c r="A357">
        <f>HYPERLINK("https://stackoverflow.com/q/59194640", "59194640")</f>
        <v/>
      </c>
      <c r="B357" t="n">
        <v>0.5133333333333334</v>
      </c>
    </row>
    <row r="358">
      <c r="A358">
        <f>HYPERLINK("https://stackoverflow.com/q/59212486", "59212486")</f>
        <v/>
      </c>
      <c r="B358" t="n">
        <v>0.6174242424242425</v>
      </c>
    </row>
    <row r="359">
      <c r="A359">
        <f>HYPERLINK("https://stackoverflow.com/q/59285415", "59285415")</f>
        <v/>
      </c>
      <c r="B359" t="n">
        <v>0.3300653594771242</v>
      </c>
    </row>
    <row r="360">
      <c r="A360">
        <f>HYPERLINK("https://stackoverflow.com/q/59320260", "59320260")</f>
        <v/>
      </c>
      <c r="B360" t="n">
        <v>0.5814814814814815</v>
      </c>
    </row>
    <row r="361">
      <c r="A361">
        <f>HYPERLINK("https://stackoverflow.com/q/59394560", "59394560")</f>
        <v/>
      </c>
      <c r="B361" t="n">
        <v>0.2911522633744856</v>
      </c>
    </row>
    <row r="362">
      <c r="A362">
        <f>HYPERLINK("https://stackoverflow.com/q/59399174", "59399174")</f>
        <v/>
      </c>
      <c r="B362" t="n">
        <v>0.3484848484848485</v>
      </c>
    </row>
    <row r="363">
      <c r="A363">
        <f>HYPERLINK("https://stackoverflow.com/q/59399933", "59399933")</f>
        <v/>
      </c>
      <c r="B363" t="n">
        <v>0.2376543209876543</v>
      </c>
    </row>
    <row r="364">
      <c r="A364">
        <f>HYPERLINK("https://stackoverflow.com/q/59405701", "59405701")</f>
        <v/>
      </c>
      <c r="B364" t="n">
        <v>0.4611111111111111</v>
      </c>
    </row>
    <row r="365">
      <c r="A365">
        <f>HYPERLINK("https://stackoverflow.com/q/59425853", "59425853")</f>
        <v/>
      </c>
      <c r="B365" t="n">
        <v>0.6003584229390682</v>
      </c>
    </row>
    <row r="366">
      <c r="A366">
        <f>HYPERLINK("https://stackoverflow.com/q/59454538", "59454538")</f>
        <v/>
      </c>
      <c r="B366" t="n">
        <v>0.3230452674897119</v>
      </c>
    </row>
    <row r="367">
      <c r="A367">
        <f>HYPERLINK("https://stackoverflow.com/q/59505728", "59505728")</f>
        <v/>
      </c>
      <c r="B367" t="n">
        <v>0.6152263374485597</v>
      </c>
    </row>
    <row r="368">
      <c r="A368">
        <f>HYPERLINK("https://stackoverflow.com/q/59548023", "59548023")</f>
        <v/>
      </c>
      <c r="B368" t="n">
        <v>0.5222222222222223</v>
      </c>
    </row>
    <row r="369">
      <c r="A369">
        <f>HYPERLINK("https://stackoverflow.com/q/59557099", "59557099")</f>
        <v/>
      </c>
      <c r="B369" t="n">
        <v>0.3815789473684211</v>
      </c>
    </row>
    <row r="370">
      <c r="A370">
        <f>HYPERLINK("https://stackoverflow.com/q/59575132", "59575132")</f>
        <v/>
      </c>
      <c r="B370" t="n">
        <v>0.2690631808278867</v>
      </c>
    </row>
    <row r="371">
      <c r="A371">
        <f>HYPERLINK("https://stackoverflow.com/q/59638262", "59638262")</f>
        <v/>
      </c>
      <c r="B371" t="n">
        <v>0.4012345679012345</v>
      </c>
    </row>
    <row r="372">
      <c r="A372">
        <f>HYPERLINK("https://stackoverflow.com/q/59672640", "59672640")</f>
        <v/>
      </c>
      <c r="B372" t="n">
        <v>0.7732732732732732</v>
      </c>
    </row>
    <row r="373">
      <c r="A373">
        <f>HYPERLINK("https://stackoverflow.com/q/59683644", "59683644")</f>
        <v/>
      </c>
      <c r="B373" t="n">
        <v>0.4064327485380118</v>
      </c>
    </row>
    <row r="374">
      <c r="A374">
        <f>HYPERLINK("https://stackoverflow.com/q/59709217", "59709217")</f>
        <v/>
      </c>
      <c r="B374" t="n">
        <v>0.4022222222222222</v>
      </c>
    </row>
    <row r="375">
      <c r="A375">
        <f>HYPERLINK("https://stackoverflow.com/q/59720097", "59720097")</f>
        <v/>
      </c>
      <c r="B375" t="n">
        <v>0.611111111111111</v>
      </c>
    </row>
    <row r="376">
      <c r="A376">
        <f>HYPERLINK("https://stackoverflow.com/q/59759473", "59759473")</f>
        <v/>
      </c>
      <c r="B376" t="n">
        <v>0.4101307189542484</v>
      </c>
    </row>
    <row r="377">
      <c r="A377">
        <f>HYPERLINK("https://stackoverflow.com/q/59776920", "59776920")</f>
        <v/>
      </c>
      <c r="B377" t="n">
        <v>0.3996415770609319</v>
      </c>
    </row>
    <row r="378">
      <c r="A378">
        <f>HYPERLINK("https://stackoverflow.com/q/59845710", "59845710")</f>
        <v/>
      </c>
      <c r="B378" t="n">
        <v>0.3487282463186078</v>
      </c>
    </row>
    <row r="379">
      <c r="A379">
        <f>HYPERLINK("https://stackoverflow.com/q/59943554", "59943554")</f>
        <v/>
      </c>
      <c r="B379" t="n">
        <v>0.3090277777777778</v>
      </c>
    </row>
    <row r="380">
      <c r="A380">
        <f>HYPERLINK("https://stackoverflow.com/q/59965143", "59965143")</f>
        <v/>
      </c>
      <c r="B380" t="n">
        <v>0.239463601532567</v>
      </c>
    </row>
    <row r="381">
      <c r="A381">
        <f>HYPERLINK("https://stackoverflow.com/q/59966739", "59966739")</f>
        <v/>
      </c>
      <c r="B381" t="n">
        <v>0.388888888888889</v>
      </c>
    </row>
    <row r="382">
      <c r="A382">
        <f>HYPERLINK("https://stackoverflow.com/q/60010596", "60010596")</f>
        <v/>
      </c>
      <c r="B382" t="n">
        <v>0.2621527777777778</v>
      </c>
    </row>
    <row r="383">
      <c r="A383">
        <f>HYPERLINK("https://stackoverflow.com/q/60033096", "60033096")</f>
        <v/>
      </c>
      <c r="B383" t="n">
        <v>0.3315972222222223</v>
      </c>
    </row>
    <row r="384">
      <c r="A384">
        <f>HYPERLINK("https://stackoverflow.com/q/60115832", "60115832")</f>
        <v/>
      </c>
      <c r="B384" t="n">
        <v>0.3707264957264957</v>
      </c>
    </row>
    <row r="385">
      <c r="A385">
        <f>HYPERLINK("https://stackoverflow.com/q/60152570", "60152570")</f>
        <v/>
      </c>
      <c r="B385" t="n">
        <v>0.2023809523809524</v>
      </c>
    </row>
    <row r="386">
      <c r="A386">
        <f>HYPERLINK("https://stackoverflow.com/q/60168463", "60168463")</f>
        <v/>
      </c>
      <c r="B386" t="n">
        <v>0.5150462962962964</v>
      </c>
    </row>
    <row r="387">
      <c r="A387">
        <f>HYPERLINK("https://stackoverflow.com/q/60177666", "60177666")</f>
        <v/>
      </c>
      <c r="B387" t="n">
        <v>0.6817632850241545</v>
      </c>
    </row>
    <row r="388">
      <c r="A388">
        <f>HYPERLINK("https://stackoverflow.com/q/60184002", "60184002")</f>
        <v/>
      </c>
      <c r="B388" t="n">
        <v>0.3705808080808081</v>
      </c>
    </row>
    <row r="389">
      <c r="A389">
        <f>HYPERLINK("https://stackoverflow.com/q/60209158", "60209158")</f>
        <v/>
      </c>
      <c r="B389" t="n">
        <v>0.3888888888888889</v>
      </c>
    </row>
    <row r="390">
      <c r="A390">
        <f>HYPERLINK("https://stackoverflow.com/q/60269505", "60269505")</f>
        <v/>
      </c>
      <c r="B390" t="n">
        <v>0.6498538011695907</v>
      </c>
    </row>
    <row r="391">
      <c r="A391">
        <f>HYPERLINK("https://stackoverflow.com/q/60272262", "60272262")</f>
        <v/>
      </c>
      <c r="B391" t="n">
        <v>0.3402777777777778</v>
      </c>
    </row>
    <row r="392">
      <c r="A392">
        <f>HYPERLINK("https://stackoverflow.com/q/60284599", "60284599")</f>
        <v/>
      </c>
      <c r="B392" t="n">
        <v>0.4689922480620156</v>
      </c>
    </row>
    <row r="393">
      <c r="A393">
        <f>HYPERLINK("https://stackoverflow.com/q/60310744", "60310744")</f>
        <v/>
      </c>
      <c r="B393" t="n">
        <v>0.3295281582952816</v>
      </c>
    </row>
    <row r="394">
      <c r="A394">
        <f>HYPERLINK("https://stackoverflow.com/q/60323334", "60323334")</f>
        <v/>
      </c>
      <c r="B394" t="n">
        <v>0.587962962962963</v>
      </c>
    </row>
    <row r="395">
      <c r="A395">
        <f>HYPERLINK("https://stackoverflow.com/q/60333516", "60333516")</f>
        <v/>
      </c>
      <c r="B395" t="n">
        <v>0.3353909465020576</v>
      </c>
    </row>
    <row r="396">
      <c r="A396">
        <f>HYPERLINK("https://stackoverflow.com/q/60334874", "60334874")</f>
        <v/>
      </c>
      <c r="B396" t="n">
        <v>0.4130434782608696</v>
      </c>
    </row>
    <row r="397">
      <c r="A397">
        <f>HYPERLINK("https://stackoverflow.com/q/60416906", "60416906")</f>
        <v/>
      </c>
      <c r="B397" t="n">
        <v>0.2811111111111111</v>
      </c>
    </row>
    <row r="398">
      <c r="A398">
        <f>HYPERLINK("https://stackoverflow.com/q/60532175", "60532175")</f>
        <v/>
      </c>
      <c r="B398" t="n">
        <v>0.5391414141414141</v>
      </c>
    </row>
    <row r="399">
      <c r="A399">
        <f>HYPERLINK("https://stackoverflow.com/q/60624406", "60624406")</f>
        <v/>
      </c>
      <c r="B399" t="n">
        <v>0.3130081300813008</v>
      </c>
    </row>
    <row r="400">
      <c r="A400">
        <f>HYPERLINK("https://stackoverflow.com/q/60727567", "60727567")</f>
        <v/>
      </c>
      <c r="B400" t="n">
        <v>0.6527777777777778</v>
      </c>
    </row>
    <row r="401">
      <c r="A401">
        <f>HYPERLINK("https://stackoverflow.com/q/60772816", "60772816")</f>
        <v/>
      </c>
      <c r="B401" t="n">
        <v>0.5365296803652967</v>
      </c>
    </row>
    <row r="402">
      <c r="A402">
        <f>HYPERLINK("https://stackoverflow.com/q/60780585", "60780585")</f>
        <v/>
      </c>
      <c r="B402" t="n">
        <v>0.404320987654321</v>
      </c>
    </row>
    <row r="403">
      <c r="A403">
        <f>HYPERLINK("https://stackoverflow.com/q/60811100", "60811100")</f>
        <v/>
      </c>
      <c r="B403" t="n">
        <v>0.7351851851851853</v>
      </c>
    </row>
    <row r="404">
      <c r="A404">
        <f>HYPERLINK("https://stackoverflow.com/q/60825886", "60825886")</f>
        <v/>
      </c>
      <c r="B404" t="n">
        <v>0.7121212121212122</v>
      </c>
    </row>
    <row r="405">
      <c r="A405">
        <f>HYPERLINK("https://stackoverflow.com/q/60875821", "60875821")</f>
        <v/>
      </c>
      <c r="B405" t="n">
        <v>0.3888888888888889</v>
      </c>
    </row>
    <row r="406">
      <c r="A406">
        <f>HYPERLINK("https://stackoverflow.com/q/60906873", "60906873")</f>
        <v/>
      </c>
      <c r="B406" t="n">
        <v>0.2886178861788618</v>
      </c>
    </row>
    <row r="407">
      <c r="A407">
        <f>HYPERLINK("https://stackoverflow.com/q/60972901", "60972901")</f>
        <v/>
      </c>
      <c r="B407" t="n">
        <v>0.6405895691609977</v>
      </c>
    </row>
    <row r="408">
      <c r="A408">
        <f>HYPERLINK("https://stackoverflow.com/q/61021550", "61021550")</f>
        <v/>
      </c>
      <c r="B408" t="n">
        <v>0.5527306967984934</v>
      </c>
    </row>
    <row r="409">
      <c r="A409">
        <f>HYPERLINK("https://stackoverflow.com/q/61021604", "61021604")</f>
        <v/>
      </c>
      <c r="B409" t="n">
        <v>0.8284722222222224</v>
      </c>
    </row>
    <row r="410">
      <c r="A410">
        <f>HYPERLINK("https://stackoverflow.com/q/61123415", "61123415")</f>
        <v/>
      </c>
      <c r="B410" t="n">
        <v>0.3376068376068376</v>
      </c>
    </row>
    <row r="411">
      <c r="A411">
        <f>HYPERLINK("https://stackoverflow.com/q/61217110", "61217110")</f>
        <v/>
      </c>
      <c r="B411" t="n">
        <v>0.4710144927536232</v>
      </c>
    </row>
    <row r="412">
      <c r="A412">
        <f>HYPERLINK("https://stackoverflow.com/q/61331112", "61331112")</f>
        <v/>
      </c>
      <c r="B412" t="n">
        <v>0.7763157894736843</v>
      </c>
    </row>
    <row r="413">
      <c r="A413">
        <f>HYPERLINK("https://stackoverflow.com/q/61377118", "61377118")</f>
        <v/>
      </c>
      <c r="B413" t="n">
        <v>0.4930555555555556</v>
      </c>
    </row>
    <row r="414">
      <c r="A414">
        <f>HYPERLINK("https://stackoverflow.com/q/61378839", "61378839")</f>
        <v/>
      </c>
      <c r="B414" t="n">
        <v>0.4076797385620915</v>
      </c>
    </row>
    <row r="415">
      <c r="A415">
        <f>HYPERLINK("https://stackoverflow.com/q/61405883", "61405883")</f>
        <v/>
      </c>
      <c r="B415" t="n">
        <v>0.5609318996415771</v>
      </c>
    </row>
    <row r="416">
      <c r="A416">
        <f>HYPERLINK("https://stackoverflow.com/q/61530340", "61530340")</f>
        <v/>
      </c>
      <c r="B416" t="n">
        <v>0.4616161616161616</v>
      </c>
    </row>
    <row r="417">
      <c r="A417">
        <f>HYPERLINK("https://stackoverflow.com/q/61618284", "61618284")</f>
        <v/>
      </c>
      <c r="B417" t="n">
        <v>0.320436507936508</v>
      </c>
    </row>
    <row r="418">
      <c r="A418">
        <f>HYPERLINK("https://stackoverflow.com/q/61642560", "61642560")</f>
        <v/>
      </c>
      <c r="B418" t="n">
        <v>0.2927927927927928</v>
      </c>
    </row>
    <row r="419">
      <c r="A419">
        <f>HYPERLINK("https://stackoverflow.com/q/61659007", "61659007")</f>
        <v/>
      </c>
      <c r="B419" t="n">
        <v>0.6346801346801347</v>
      </c>
    </row>
    <row r="420">
      <c r="A420">
        <f>HYPERLINK("https://stackoverflow.com/q/61670491", "61670491")</f>
        <v/>
      </c>
      <c r="B420" t="n">
        <v>0.5214884696016772</v>
      </c>
    </row>
    <row r="421">
      <c r="A421">
        <f>HYPERLINK("https://stackoverflow.com/q/61676962", "61676962")</f>
        <v/>
      </c>
      <c r="B421" t="n">
        <v>0.6838383838383838</v>
      </c>
    </row>
    <row r="422">
      <c r="A422">
        <f>HYPERLINK("https://stackoverflow.com/q/61683219", "61683219")</f>
        <v/>
      </c>
      <c r="B422" t="n">
        <v>0.3940568475452196</v>
      </c>
    </row>
    <row r="423">
      <c r="A423">
        <f>HYPERLINK("https://stackoverflow.com/q/61685582", "61685582")</f>
        <v/>
      </c>
      <c r="B423" t="n">
        <v>0.7375478927203065</v>
      </c>
    </row>
    <row r="424">
      <c r="A424">
        <f>HYPERLINK("https://stackoverflow.com/q/61687572", "61687572")</f>
        <v/>
      </c>
      <c r="B424" t="n">
        <v>0.3605028386050284</v>
      </c>
    </row>
    <row r="425">
      <c r="A425">
        <f>HYPERLINK("https://stackoverflow.com/q/61776817", "61776817")</f>
        <v/>
      </c>
      <c r="B425" t="n">
        <v>0.3785403050108933</v>
      </c>
    </row>
    <row r="426">
      <c r="A426">
        <f>HYPERLINK("https://stackoverflow.com/q/61936613", "61936613")</f>
        <v/>
      </c>
      <c r="B426" t="n">
        <v>0.7609238451935081</v>
      </c>
    </row>
    <row r="427">
      <c r="A427">
        <f>HYPERLINK("https://stackoverflow.com/q/61950117", "61950117")</f>
        <v/>
      </c>
      <c r="B427" t="n">
        <v>0.2836257309941521</v>
      </c>
    </row>
    <row r="428">
      <c r="A428">
        <f>HYPERLINK("https://stackoverflow.com/q/61983642", "61983642")</f>
        <v/>
      </c>
      <c r="B428" t="n">
        <v>0.585</v>
      </c>
    </row>
    <row r="429">
      <c r="A429">
        <f>HYPERLINK("https://stackoverflow.com/q/62049277", "62049277")</f>
        <v/>
      </c>
      <c r="B429" t="n">
        <v>0.224537037037037</v>
      </c>
    </row>
    <row r="430">
      <c r="A430">
        <f>HYPERLINK("https://stackoverflow.com/q/62075536", "62075536")</f>
        <v/>
      </c>
      <c r="B430" t="n">
        <v>0.3258258258258258</v>
      </c>
    </row>
    <row r="431">
      <c r="A431">
        <f>HYPERLINK("https://stackoverflow.com/q/62077982", "62077982")</f>
        <v/>
      </c>
      <c r="B431" t="n">
        <v>0.6617647058823529</v>
      </c>
    </row>
    <row r="432">
      <c r="A432">
        <f>HYPERLINK("https://stackoverflow.com/q/62087465", "62087465")</f>
        <v/>
      </c>
      <c r="B432" t="n">
        <v>0.5862573099415204</v>
      </c>
    </row>
    <row r="433">
      <c r="A433">
        <f>HYPERLINK("https://stackoverflow.com/q/62101239", "62101239")</f>
        <v/>
      </c>
      <c r="B433" t="n">
        <v>0.4520697167755992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