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HYPERLINK("https://stackoverflow.com/q/6580311", "6580311")</f>
        <v/>
      </c>
      <c r="B2" t="n">
        <v>0.6260683760683761</v>
      </c>
    </row>
    <row r="3">
      <c r="A3">
        <f>HYPERLINK("https://stackoverflow.com/q/6645196", "6645196")</f>
        <v/>
      </c>
      <c r="B3" t="n">
        <v>0.3823529411764706</v>
      </c>
    </row>
    <row r="4">
      <c r="A4">
        <f>HYPERLINK("https://stackoverflow.com/q/8040701", "8040701")</f>
        <v/>
      </c>
      <c r="B4" t="n">
        <v>0.476984126984127</v>
      </c>
    </row>
    <row r="5">
      <c r="A5">
        <f>HYPERLINK("https://stackoverflow.com/q/8067099", "8067099")</f>
        <v/>
      </c>
      <c r="B5" t="n">
        <v>0.4845984598459846</v>
      </c>
    </row>
    <row r="6">
      <c r="A6">
        <f>HYPERLINK("https://stackoverflow.com/q/8430696", "8430696")</f>
        <v/>
      </c>
      <c r="B6" t="n">
        <v>0.542042042042042</v>
      </c>
    </row>
    <row r="7">
      <c r="A7">
        <f>HYPERLINK("https://stackoverflow.com/q/9076585", "9076585")</f>
        <v/>
      </c>
      <c r="B7" t="n">
        <v>0.2916666666666667</v>
      </c>
    </row>
    <row r="8">
      <c r="A8">
        <f>HYPERLINK("https://stackoverflow.com/q/11306027", "11306027")</f>
        <v/>
      </c>
      <c r="B8" t="n">
        <v>0.4722222222222222</v>
      </c>
    </row>
    <row r="9">
      <c r="A9">
        <f>HYPERLINK("https://stackoverflow.com/q/11316689", "11316689")</f>
        <v/>
      </c>
      <c r="B9" t="n">
        <v>0.2207207207207207</v>
      </c>
    </row>
    <row r="10">
      <c r="A10">
        <f>HYPERLINK("https://stackoverflow.com/q/13767870", "13767870")</f>
        <v/>
      </c>
      <c r="B10" t="n">
        <v>0.405982905982906</v>
      </c>
    </row>
    <row r="11">
      <c r="A11">
        <f>HYPERLINK("https://stackoverflow.com/q/13991036", "13991036")</f>
        <v/>
      </c>
      <c r="B11" t="n">
        <v>0.3831908831908832</v>
      </c>
    </row>
    <row r="12">
      <c r="A12">
        <f>HYPERLINK("https://stackoverflow.com/q/14001746", "14001746")</f>
        <v/>
      </c>
      <c r="B12" t="n">
        <v>0.4844961240310077</v>
      </c>
    </row>
    <row r="13">
      <c r="A13">
        <f>HYPERLINK("https://stackoverflow.com/q/14487518", "14487518")</f>
        <v/>
      </c>
      <c r="B13" t="n">
        <v>0.2747747747747748</v>
      </c>
    </row>
    <row r="14">
      <c r="A14">
        <f>HYPERLINK("https://stackoverflow.com/q/14530767", "14530767")</f>
        <v/>
      </c>
      <c r="B14" t="n">
        <v>0.3602150537634409</v>
      </c>
    </row>
    <row r="15">
      <c r="A15">
        <f>HYPERLINK("https://stackoverflow.com/q/14907056", "14907056")</f>
        <v/>
      </c>
      <c r="B15" t="n">
        <v>0.5336700336700337</v>
      </c>
    </row>
    <row r="16">
      <c r="A16">
        <f>HYPERLINK("https://stackoverflow.com/q/16437979", "16437979")</f>
        <v/>
      </c>
      <c r="B16" t="n">
        <v>0.5066934404283802</v>
      </c>
    </row>
    <row r="17">
      <c r="A17">
        <f>HYPERLINK("https://stackoverflow.com/q/16563253", "16563253")</f>
        <v/>
      </c>
      <c r="B17" t="n">
        <v>0.4166666666666667</v>
      </c>
    </row>
    <row r="18">
      <c r="A18">
        <f>HYPERLINK("https://stackoverflow.com/q/16567269", "16567269")</f>
        <v/>
      </c>
      <c r="B18" t="n">
        <v>0.2888040712468193</v>
      </c>
    </row>
    <row r="19">
      <c r="A19">
        <f>HYPERLINK("https://stackoverflow.com/q/17758355", "17758355")</f>
        <v/>
      </c>
      <c r="B19" t="n">
        <v>0.4861111111111112</v>
      </c>
    </row>
    <row r="20">
      <c r="A20">
        <f>HYPERLINK("https://stackoverflow.com/q/17934697", "17934697")</f>
        <v/>
      </c>
      <c r="B20" t="n">
        <v>0.4433962264150944</v>
      </c>
    </row>
    <row r="21">
      <c r="A21">
        <f>HYPERLINK("https://stackoverflow.com/q/18933749", "18933749")</f>
        <v/>
      </c>
      <c r="B21" t="n">
        <v>0.5153256704980843</v>
      </c>
    </row>
    <row r="22">
      <c r="A22">
        <f>HYPERLINK("https://stackoverflow.com/q/19223588", "19223588")</f>
        <v/>
      </c>
      <c r="B22" t="n">
        <v>0.2432578209277238</v>
      </c>
    </row>
    <row r="23">
      <c r="A23">
        <f>HYPERLINK("https://stackoverflow.com/q/19438872", "19438872")</f>
        <v/>
      </c>
      <c r="B23" t="n">
        <v>0.5987654320987654</v>
      </c>
    </row>
    <row r="24">
      <c r="A24">
        <f>HYPERLINK("https://stackoverflow.com/q/19796320", "19796320")</f>
        <v/>
      </c>
      <c r="B24" t="n">
        <v>0.4425287356321839</v>
      </c>
    </row>
    <row r="25">
      <c r="A25">
        <f>HYPERLINK("https://stackoverflow.com/q/19802076", "19802076")</f>
        <v/>
      </c>
      <c r="B25" t="n">
        <v>0.7207602339181287</v>
      </c>
    </row>
    <row r="26">
      <c r="A26">
        <f>HYPERLINK("https://stackoverflow.com/q/20287085", "20287085")</f>
        <v/>
      </c>
      <c r="B26" t="n">
        <v>0.6777777777777778</v>
      </c>
    </row>
    <row r="27">
      <c r="A27">
        <f>HYPERLINK("https://stackoverflow.com/q/20437820", "20437820")</f>
        <v/>
      </c>
      <c r="B27" t="n">
        <v>0.626984126984127</v>
      </c>
    </row>
    <row r="28">
      <c r="A28">
        <f>HYPERLINK("https://stackoverflow.com/q/20738551", "20738551")</f>
        <v/>
      </c>
      <c r="B28" t="n">
        <v>0.4005847953216374</v>
      </c>
    </row>
    <row r="29">
      <c r="A29">
        <f>HYPERLINK("https://stackoverflow.com/q/22562925", "22562925")</f>
        <v/>
      </c>
      <c r="B29" t="n">
        <v>0.4010416666666667</v>
      </c>
    </row>
    <row r="30">
      <c r="A30">
        <f>HYPERLINK("https://stackoverflow.com/q/22563944", "22563944")</f>
        <v/>
      </c>
      <c r="B30" t="n">
        <v>0.378968253968254</v>
      </c>
    </row>
    <row r="31">
      <c r="A31">
        <f>HYPERLINK("https://stackoverflow.com/q/22887879", "22887879")</f>
        <v/>
      </c>
      <c r="B31" t="n">
        <v>0.2290886392009988</v>
      </c>
    </row>
    <row r="32">
      <c r="A32">
        <f>HYPERLINK("https://stackoverflow.com/q/23265831", "23265831")</f>
        <v/>
      </c>
      <c r="B32" t="n">
        <v>0.2504553734061931</v>
      </c>
    </row>
    <row r="33">
      <c r="A33">
        <f>HYPERLINK("https://stackoverflow.com/q/23786385", "23786385")</f>
        <v/>
      </c>
      <c r="B33" t="n">
        <v>0.4461279461279462</v>
      </c>
    </row>
    <row r="34">
      <c r="A34">
        <f>HYPERLINK("https://stackoverflow.com/q/23813639", "23813639")</f>
        <v/>
      </c>
      <c r="B34" t="n">
        <v>0.3611111111111111</v>
      </c>
    </row>
    <row r="35">
      <c r="A35">
        <f>HYPERLINK("https://stackoverflow.com/q/24808967", "24808967")</f>
        <v/>
      </c>
      <c r="B35" t="n">
        <v>0.7395061728395061</v>
      </c>
    </row>
    <row r="36">
      <c r="A36">
        <f>HYPERLINK("https://stackoverflow.com/q/24821180", "24821180")</f>
        <v/>
      </c>
      <c r="B36" t="n">
        <v>0.4564270152505447</v>
      </c>
    </row>
    <row r="37">
      <c r="A37">
        <f>HYPERLINK("https://stackoverflow.com/q/25801442", "25801442")</f>
        <v/>
      </c>
      <c r="B37" t="n">
        <v>0.4528619528619529</v>
      </c>
    </row>
    <row r="38">
      <c r="A38">
        <f>HYPERLINK("https://stackoverflow.com/q/25950980", "25950980")</f>
        <v/>
      </c>
      <c r="B38" t="n">
        <v>0.4259259259259259</v>
      </c>
    </row>
    <row r="39">
      <c r="A39">
        <f>HYPERLINK("https://stackoverflow.com/q/26642065", "26642065")</f>
        <v/>
      </c>
      <c r="B39" t="n">
        <v>0.3230676328502415</v>
      </c>
    </row>
    <row r="40">
      <c r="A40">
        <f>HYPERLINK("https://stackoverflow.com/q/26779046", "26779046")</f>
        <v/>
      </c>
      <c r="B40" t="n">
        <v>0.4132791327913279</v>
      </c>
    </row>
    <row r="41">
      <c r="A41">
        <f>HYPERLINK("https://stackoverflow.com/q/27223147", "27223147")</f>
        <v/>
      </c>
      <c r="B41" t="n">
        <v>0.5</v>
      </c>
    </row>
    <row r="42">
      <c r="A42">
        <f>HYPERLINK("https://stackoverflow.com/q/27364108", "27364108")</f>
        <v/>
      </c>
      <c r="B42" t="n">
        <v>0.3201058201058201</v>
      </c>
    </row>
    <row r="43">
      <c r="A43">
        <f>HYPERLINK("https://stackoverflow.com/q/28393085", "28393085")</f>
        <v/>
      </c>
      <c r="B43" t="n">
        <v>0.5261437908496732</v>
      </c>
    </row>
    <row r="44">
      <c r="A44">
        <f>HYPERLINK("https://stackoverflow.com/q/28769714", "28769714")</f>
        <v/>
      </c>
      <c r="B44" t="n">
        <v>0.3607594936708861</v>
      </c>
    </row>
    <row r="45">
      <c r="A45">
        <f>HYPERLINK("https://stackoverflow.com/q/28991453", "28991453")</f>
        <v/>
      </c>
      <c r="B45" t="n">
        <v>0.3503086419753087</v>
      </c>
    </row>
    <row r="46">
      <c r="A46">
        <f>HYPERLINK("https://stackoverflow.com/q/29060765", "29060765")</f>
        <v/>
      </c>
      <c r="B46" t="n">
        <v>0.3454106280193237</v>
      </c>
    </row>
    <row r="47">
      <c r="A47">
        <f>HYPERLINK("https://stackoverflow.com/q/29606122", "29606122")</f>
        <v/>
      </c>
      <c r="B47" t="n">
        <v>0.4157088122605364</v>
      </c>
    </row>
    <row r="48">
      <c r="A48">
        <f>HYPERLINK("https://stackoverflow.com/q/30874436", "30874436")</f>
        <v/>
      </c>
      <c r="B48" t="n">
        <v>0.3186274509803921</v>
      </c>
    </row>
    <row r="49">
      <c r="A49">
        <f>HYPERLINK("https://stackoverflow.com/q/31190469", "31190469")</f>
        <v/>
      </c>
      <c r="B49" t="n">
        <v>0.3122605363984675</v>
      </c>
    </row>
    <row r="50">
      <c r="A50">
        <f>HYPERLINK("https://stackoverflow.com/q/31386733", "31386733")</f>
        <v/>
      </c>
      <c r="B50" t="n">
        <v>0.2474747474747474</v>
      </c>
    </row>
    <row r="51">
      <c r="A51">
        <f>HYPERLINK("https://stackoverflow.com/q/32225372", "32225372")</f>
        <v/>
      </c>
      <c r="B51" t="n">
        <v>0.8764619883040936</v>
      </c>
    </row>
    <row r="52">
      <c r="A52">
        <f>HYPERLINK("https://stackoverflow.com/q/32512054", "32512054")</f>
        <v/>
      </c>
      <c r="B52" t="n">
        <v>0.3207885304659498</v>
      </c>
    </row>
    <row r="53">
      <c r="A53">
        <f>HYPERLINK("https://stackoverflow.com/q/32706271", "32706271")</f>
        <v/>
      </c>
      <c r="B53" t="n">
        <v>0.4569444444444444</v>
      </c>
    </row>
    <row r="54">
      <c r="A54">
        <f>HYPERLINK("https://stackoverflow.com/q/32738016", "32738016")</f>
        <v/>
      </c>
      <c r="B54" t="n">
        <v>0.3888888888888889</v>
      </c>
    </row>
    <row r="55">
      <c r="A55">
        <f>HYPERLINK("https://stackoverflow.com/q/32837080", "32837080")</f>
        <v/>
      </c>
      <c r="B55" t="n">
        <v>0.4154040404040404</v>
      </c>
    </row>
    <row r="56">
      <c r="A56">
        <f>HYPERLINK("https://stackoverflow.com/q/32863735", "32863735")</f>
        <v/>
      </c>
      <c r="B56" t="n">
        <v>0.4866666666666667</v>
      </c>
    </row>
    <row r="57">
      <c r="A57">
        <f>HYPERLINK("https://stackoverflow.com/q/32987050", "32987050")</f>
        <v/>
      </c>
      <c r="B57" t="n">
        <v>0.470189701897019</v>
      </c>
    </row>
    <row r="58">
      <c r="A58">
        <f>HYPERLINK("https://stackoverflow.com/q/34164510", "34164510")</f>
        <v/>
      </c>
      <c r="B58" t="n">
        <v>0.4756944444444444</v>
      </c>
    </row>
    <row r="59">
      <c r="A59">
        <f>HYPERLINK("https://stackoverflow.com/q/34179466", "34179466")</f>
        <v/>
      </c>
      <c r="B59" t="n">
        <v>0.2746913580246914</v>
      </c>
    </row>
    <row r="60">
      <c r="A60">
        <f>HYPERLINK("https://stackoverflow.com/q/34545785", "34545785")</f>
        <v/>
      </c>
      <c r="B60" t="n">
        <v>0.5000000000000001</v>
      </c>
    </row>
    <row r="61">
      <c r="A61">
        <f>HYPERLINK("https://stackoverflow.com/q/34819005", "34819005")</f>
        <v/>
      </c>
      <c r="B61" t="n">
        <v>0.405982905982906</v>
      </c>
    </row>
    <row r="62">
      <c r="A62">
        <f>HYPERLINK("https://stackoverflow.com/q/34881746", "34881746")</f>
        <v/>
      </c>
      <c r="B62" t="n">
        <v>0.4051987767584099</v>
      </c>
    </row>
    <row r="63">
      <c r="A63">
        <f>HYPERLINK("https://stackoverflow.com/q/35250844", "35250844")</f>
        <v/>
      </c>
      <c r="B63" t="n">
        <v>0.5709876543209877</v>
      </c>
    </row>
    <row r="64">
      <c r="A64">
        <f>HYPERLINK("https://stackoverflow.com/q/35302025", "35302025")</f>
        <v/>
      </c>
      <c r="B64" t="n">
        <v>0.5837887067395265</v>
      </c>
    </row>
    <row r="65">
      <c r="A65">
        <f>HYPERLINK("https://stackoverflow.com/q/35578153", "35578153")</f>
        <v/>
      </c>
      <c r="B65" t="n">
        <v>0.4417989417989418</v>
      </c>
    </row>
    <row r="66">
      <c r="A66">
        <f>HYPERLINK("https://stackoverflow.com/q/35645102", "35645102")</f>
        <v/>
      </c>
      <c r="B66" t="n">
        <v>0.4154040404040404</v>
      </c>
    </row>
    <row r="67">
      <c r="A67">
        <f>HYPERLINK("https://stackoverflow.com/q/35764295", "35764295")</f>
        <v/>
      </c>
      <c r="B67" t="n">
        <v>0.5878552971576227</v>
      </c>
    </row>
    <row r="68">
      <c r="A68">
        <f>HYPERLINK("https://stackoverflow.com/q/35837025", "35837025")</f>
        <v/>
      </c>
      <c r="B68" t="n">
        <v>0.3724747474747475</v>
      </c>
    </row>
    <row r="69">
      <c r="A69">
        <f>HYPERLINK("https://stackoverflow.com/q/36070513", "36070513")</f>
        <v/>
      </c>
      <c r="B69" t="n">
        <v>0.400326797385621</v>
      </c>
    </row>
    <row r="70">
      <c r="A70">
        <f>HYPERLINK("https://stackoverflow.com/q/36643655", "36643655")</f>
        <v/>
      </c>
      <c r="B70" t="n">
        <v>0.5694444444444444</v>
      </c>
    </row>
    <row r="71">
      <c r="A71">
        <f>HYPERLINK("https://stackoverflow.com/q/36813793", "36813793")</f>
        <v/>
      </c>
      <c r="B71" t="n">
        <v>0.353968253968254</v>
      </c>
    </row>
    <row r="72">
      <c r="A72">
        <f>HYPERLINK("https://stackoverflow.com/q/37945129", "37945129")</f>
        <v/>
      </c>
      <c r="B72" t="n">
        <v>0.3666666666666666</v>
      </c>
    </row>
    <row r="73">
      <c r="A73">
        <f>HYPERLINK("https://stackoverflow.com/q/38014078", "38014078")</f>
        <v/>
      </c>
      <c r="B73" t="n">
        <v>0.4544846050870147</v>
      </c>
    </row>
    <row r="74">
      <c r="A74">
        <f>HYPERLINK("https://stackoverflow.com/q/38265464", "38265464")</f>
        <v/>
      </c>
      <c r="B74" t="n">
        <v>0.6217948717948718</v>
      </c>
    </row>
    <row r="75">
      <c r="A75">
        <f>HYPERLINK("https://stackoverflow.com/q/38733792", "38733792")</f>
        <v/>
      </c>
      <c r="B75" t="n">
        <v>0.4404186795491144</v>
      </c>
    </row>
    <row r="76">
      <c r="A76">
        <f>HYPERLINK("https://stackoverflow.com/q/38842894", "38842894")</f>
        <v/>
      </c>
      <c r="B76" t="n">
        <v>0.5516795865633076</v>
      </c>
    </row>
    <row r="77">
      <c r="A77">
        <f>HYPERLINK("https://stackoverflow.com/q/39040345", "39040345")</f>
        <v/>
      </c>
      <c r="B77" t="n">
        <v>0.3807588075880759</v>
      </c>
    </row>
    <row r="78">
      <c r="A78">
        <f>HYPERLINK("https://stackoverflow.com/q/39141990", "39141990")</f>
        <v/>
      </c>
      <c r="B78" t="n">
        <v>0.4553140096618358</v>
      </c>
    </row>
    <row r="79">
      <c r="A79">
        <f>HYPERLINK("https://stackoverflow.com/q/39566021", "39566021")</f>
        <v/>
      </c>
      <c r="B79" t="n">
        <v>0.351010101010101</v>
      </c>
    </row>
    <row r="80">
      <c r="A80">
        <f>HYPERLINK("https://stackoverflow.com/q/40375194", "40375194")</f>
        <v/>
      </c>
      <c r="B80" t="n">
        <v>0.5542929292929293</v>
      </c>
    </row>
    <row r="81">
      <c r="A81">
        <f>HYPERLINK("https://stackoverflow.com/q/40395921", "40395921")</f>
        <v/>
      </c>
      <c r="B81" t="n">
        <v>0.425925925925926</v>
      </c>
    </row>
    <row r="82">
      <c r="A82">
        <f>HYPERLINK("https://stackoverflow.com/q/40461083", "40461083")</f>
        <v/>
      </c>
      <c r="B82" t="n">
        <v>0.369281045751634</v>
      </c>
    </row>
    <row r="83">
      <c r="A83">
        <f>HYPERLINK("https://stackoverflow.com/q/41201796", "41201796")</f>
        <v/>
      </c>
      <c r="B83" t="n">
        <v>0.3469135802469136</v>
      </c>
    </row>
    <row r="84">
      <c r="A84">
        <f>HYPERLINK("https://stackoverflow.com/q/41277345", "41277345")</f>
        <v/>
      </c>
      <c r="B84" t="n">
        <v>0.2388888888888889</v>
      </c>
    </row>
    <row r="85">
      <c r="A85">
        <f>HYPERLINK("https://stackoverflow.com/q/41574944", "41574944")</f>
        <v/>
      </c>
      <c r="B85" t="n">
        <v>0.5363636363636364</v>
      </c>
    </row>
    <row r="86">
      <c r="A86">
        <f>HYPERLINK("https://stackoverflow.com/q/42053998", "42053998")</f>
        <v/>
      </c>
      <c r="B86" t="n">
        <v>0.3518518518518519</v>
      </c>
    </row>
    <row r="87">
      <c r="A87">
        <f>HYPERLINK("https://stackoverflow.com/q/42145093", "42145093")</f>
        <v/>
      </c>
      <c r="B87" t="n">
        <v>0.2678571428571428</v>
      </c>
    </row>
    <row r="88">
      <c r="A88">
        <f>HYPERLINK("https://stackoverflow.com/q/42169656", "42169656")</f>
        <v/>
      </c>
      <c r="B88" t="n">
        <v>0.283179012345679</v>
      </c>
    </row>
    <row r="89">
      <c r="A89">
        <f>HYPERLINK("https://stackoverflow.com/q/42642927", "42642927")</f>
        <v/>
      </c>
      <c r="B89" t="n">
        <v>0.5833333333333334</v>
      </c>
    </row>
    <row r="90">
      <c r="A90">
        <f>HYPERLINK("https://stackoverflow.com/q/42809056", "42809056")</f>
        <v/>
      </c>
      <c r="B90" t="n">
        <v>0.4079861111111112</v>
      </c>
    </row>
    <row r="91">
      <c r="A91">
        <f>HYPERLINK("https://stackoverflow.com/q/42908516", "42908516")</f>
        <v/>
      </c>
      <c r="B91" t="n">
        <v>0.6684587813620072</v>
      </c>
    </row>
    <row r="92">
      <c r="A92">
        <f>HYPERLINK("https://stackoverflow.com/q/43096166", "43096166")</f>
        <v/>
      </c>
      <c r="B92" t="n">
        <v>0.3712121212121212</v>
      </c>
    </row>
    <row r="93">
      <c r="A93">
        <f>HYPERLINK("https://stackoverflow.com/q/43261170", "43261170")</f>
        <v/>
      </c>
      <c r="B93" t="n">
        <v>0.5126984126984128</v>
      </c>
    </row>
    <row r="94">
      <c r="A94">
        <f>HYPERLINK("https://stackoverflow.com/q/43317136", "43317136")</f>
        <v/>
      </c>
      <c r="B94" t="n">
        <v>0.3972222222222222</v>
      </c>
    </row>
    <row r="95">
      <c r="A95">
        <f>HYPERLINK("https://stackoverflow.com/q/43655581", "43655581")</f>
        <v/>
      </c>
      <c r="B95" t="n">
        <v>0.5394265232974911</v>
      </c>
    </row>
    <row r="96">
      <c r="A96">
        <f>HYPERLINK("https://stackoverflow.com/q/44131065", "44131065")</f>
        <v/>
      </c>
      <c r="B96" t="n">
        <v>0.4411764705882353</v>
      </c>
    </row>
    <row r="97">
      <c r="A97">
        <f>HYPERLINK("https://stackoverflow.com/q/44418891", "44418891")</f>
        <v/>
      </c>
      <c r="B97" t="n">
        <v>0.3652094717668488</v>
      </c>
    </row>
    <row r="98">
      <c r="A98">
        <f>HYPERLINK("https://stackoverflow.com/q/44694808", "44694808")</f>
        <v/>
      </c>
      <c r="B98" t="n">
        <v>0.4351851851851852</v>
      </c>
    </row>
    <row r="99">
      <c r="A99">
        <f>HYPERLINK("https://stackoverflow.com/q/44727285", "44727285")</f>
        <v/>
      </c>
      <c r="B99" t="n">
        <v>0.2465277777777778</v>
      </c>
    </row>
    <row r="100">
      <c r="A100">
        <f>HYPERLINK("https://stackoverflow.com/q/44733222", "44733222")</f>
        <v/>
      </c>
      <c r="B100" t="n">
        <v>0.3113695090439276</v>
      </c>
    </row>
    <row r="101">
      <c r="A101">
        <f>HYPERLINK("https://stackoverflow.com/q/44794852", "44794852")</f>
        <v/>
      </c>
      <c r="B101" t="n">
        <v>0.606280193236715</v>
      </c>
    </row>
    <row r="102">
      <c r="A102">
        <f>HYPERLINK("https://stackoverflow.com/q/45928071", "45928071")</f>
        <v/>
      </c>
      <c r="B102" t="n">
        <v>0.4252136752136752</v>
      </c>
    </row>
    <row r="103">
      <c r="A103">
        <f>HYPERLINK("https://stackoverflow.com/q/45967361", "45967361")</f>
        <v/>
      </c>
      <c r="B103" t="n">
        <v>0.3255555555555555</v>
      </c>
    </row>
    <row r="104">
      <c r="A104">
        <f>HYPERLINK("https://stackoverflow.com/q/46065546", "46065546")</f>
        <v/>
      </c>
      <c r="B104" t="n">
        <v>0.3155136268343815</v>
      </c>
    </row>
    <row r="105">
      <c r="A105">
        <f>HYPERLINK("https://stackoverflow.com/q/46647682", "46647682")</f>
        <v/>
      </c>
      <c r="B105" t="n">
        <v>0.3300653594771242</v>
      </c>
    </row>
    <row r="106">
      <c r="A106">
        <f>HYPERLINK("https://stackoverflow.com/q/46738962", "46738962")</f>
        <v/>
      </c>
      <c r="B106" t="n">
        <v>0.3587962962962963</v>
      </c>
    </row>
    <row r="107">
      <c r="A107">
        <f>HYPERLINK("https://stackoverflow.com/q/46798556", "46798556")</f>
        <v/>
      </c>
      <c r="B107" t="n">
        <v>0.3634259259259259</v>
      </c>
    </row>
    <row r="108">
      <c r="A108">
        <f>HYPERLINK("https://stackoverflow.com/q/46989444", "46989444")</f>
        <v/>
      </c>
      <c r="B108" t="n">
        <v>0.2819444444444444</v>
      </c>
    </row>
    <row r="109">
      <c r="A109">
        <f>HYPERLINK("https://stackoverflow.com/q/47104623", "47104623")</f>
        <v/>
      </c>
      <c r="B109" t="n">
        <v>0.4775132275132275</v>
      </c>
    </row>
    <row r="110">
      <c r="A110">
        <f>HYPERLINK("https://stackoverflow.com/q/47258899", "47258899")</f>
        <v/>
      </c>
      <c r="B110" t="n">
        <v>0.5444444444444445</v>
      </c>
    </row>
    <row r="111">
      <c r="A111">
        <f>HYPERLINK("https://stackoverflow.com/q/47293778", "47293778")</f>
        <v/>
      </c>
      <c r="B111" t="n">
        <v>0.4084967320261438</v>
      </c>
    </row>
    <row r="112">
      <c r="A112">
        <f>HYPERLINK("https://stackoverflow.com/q/47617463", "47617463")</f>
        <v/>
      </c>
      <c r="B112" t="n">
        <v>0.621031746031746</v>
      </c>
    </row>
    <row r="113">
      <c r="A113">
        <f>HYPERLINK("https://stackoverflow.com/q/47732539", "47732539")</f>
        <v/>
      </c>
      <c r="B113" t="n">
        <v>0.4587087087087087</v>
      </c>
    </row>
    <row r="114">
      <c r="A114">
        <f>HYPERLINK("https://stackoverflow.com/q/47762700", "47762700")</f>
        <v/>
      </c>
      <c r="B114" t="n">
        <v>0.280952380952381</v>
      </c>
    </row>
    <row r="115">
      <c r="A115">
        <f>HYPERLINK("https://stackoverflow.com/q/47801654", "47801654")</f>
        <v/>
      </c>
      <c r="B115" t="n">
        <v>0.4819444444444445</v>
      </c>
    </row>
    <row r="116">
      <c r="A116">
        <f>HYPERLINK("https://stackoverflow.com/q/48001643", "48001643")</f>
        <v/>
      </c>
      <c r="B116" t="n">
        <v>0.4922480620155039</v>
      </c>
    </row>
    <row r="117">
      <c r="A117">
        <f>HYPERLINK("https://stackoverflow.com/q/48185677", "48185677")</f>
        <v/>
      </c>
      <c r="B117" t="n">
        <v>0.4481481481481481</v>
      </c>
    </row>
    <row r="118">
      <c r="A118">
        <f>HYPERLINK("https://stackoverflow.com/q/48392222", "48392222")</f>
        <v/>
      </c>
      <c r="B118" t="n">
        <v>0.33451536643026</v>
      </c>
    </row>
    <row r="119">
      <c r="A119">
        <f>HYPERLINK("https://stackoverflow.com/q/48773927", "48773927")</f>
        <v/>
      </c>
      <c r="B119" t="n">
        <v>0.2330246913580247</v>
      </c>
    </row>
    <row r="120">
      <c r="A120">
        <f>HYPERLINK("https://stackoverflow.com/q/48813443", "48813443")</f>
        <v/>
      </c>
      <c r="B120" t="n">
        <v>0.481029810298103</v>
      </c>
    </row>
    <row r="121">
      <c r="A121">
        <f>HYPERLINK("https://stackoverflow.com/q/48897493", "48897493")</f>
        <v/>
      </c>
      <c r="B121" t="n">
        <v>0.344017094017094</v>
      </c>
    </row>
    <row r="122">
      <c r="A122">
        <f>HYPERLINK("https://stackoverflow.com/q/49220818", "49220818")</f>
        <v/>
      </c>
      <c r="B122" t="n">
        <v>0.4047619047619048</v>
      </c>
    </row>
    <row r="123">
      <c r="A123">
        <f>HYPERLINK("https://stackoverflow.com/q/49263074", "49263074")</f>
        <v/>
      </c>
      <c r="B123" t="n">
        <v>0.5339506172839507</v>
      </c>
    </row>
    <row r="124">
      <c r="A124">
        <f>HYPERLINK("https://stackoverflow.com/q/49400625", "49400625")</f>
        <v/>
      </c>
      <c r="B124" t="n">
        <v>0.4703703703703704</v>
      </c>
    </row>
    <row r="125">
      <c r="A125">
        <f>HYPERLINK("https://stackoverflow.com/q/49409218", "49409218")</f>
        <v/>
      </c>
      <c r="B125" t="n">
        <v>0.361952861952862</v>
      </c>
    </row>
    <row r="126">
      <c r="A126">
        <f>HYPERLINK("https://stackoverflow.com/q/49439737", "49439737")</f>
        <v/>
      </c>
      <c r="B126" t="n">
        <v>0.2430555555555556</v>
      </c>
    </row>
    <row r="127">
      <c r="A127">
        <f>HYPERLINK("https://stackoverflow.com/q/49553459", "49553459")</f>
        <v/>
      </c>
      <c r="B127" t="n">
        <v>0.337962962962963</v>
      </c>
    </row>
    <row r="128">
      <c r="A128">
        <f>HYPERLINK("https://stackoverflow.com/q/49563870", "49563870")</f>
        <v/>
      </c>
      <c r="B128" t="n">
        <v>0.3300000000000001</v>
      </c>
    </row>
    <row r="129">
      <c r="A129">
        <f>HYPERLINK("https://stackoverflow.com/q/49644610", "49644610")</f>
        <v/>
      </c>
      <c r="B129" t="n">
        <v>0.4111111111111111</v>
      </c>
    </row>
    <row r="130">
      <c r="A130">
        <f>HYPERLINK("https://stackoverflow.com/q/49848538", "49848538")</f>
        <v/>
      </c>
      <c r="B130" t="n">
        <v>0.6924119241192412</v>
      </c>
    </row>
    <row r="131">
      <c r="A131">
        <f>HYPERLINK("https://stackoverflow.com/q/50028775", "50028775")</f>
        <v/>
      </c>
      <c r="B131" t="n">
        <v>0.4594907407407408</v>
      </c>
    </row>
    <row r="132">
      <c r="A132">
        <f>HYPERLINK("https://stackoverflow.com/q/50116681", "50116681")</f>
        <v/>
      </c>
      <c r="B132" t="n">
        <v>0.57</v>
      </c>
    </row>
    <row r="133">
      <c r="A133">
        <f>HYPERLINK("https://stackoverflow.com/q/50167772", "50167772")</f>
        <v/>
      </c>
      <c r="B133" t="n">
        <v>0.3226495726495727</v>
      </c>
    </row>
    <row r="134">
      <c r="A134">
        <f>HYPERLINK("https://stackoverflow.com/q/50171963", "50171963")</f>
        <v/>
      </c>
      <c r="B134" t="n">
        <v>0.4212962962962963</v>
      </c>
    </row>
    <row r="135">
      <c r="A135">
        <f>HYPERLINK("https://stackoverflow.com/q/50218500", "50218500")</f>
        <v/>
      </c>
      <c r="B135" t="n">
        <v>0.3354700854700854</v>
      </c>
    </row>
    <row r="136">
      <c r="A136">
        <f>HYPERLINK("https://stackoverflow.com/q/50223180", "50223180")</f>
        <v/>
      </c>
      <c r="B136" t="n">
        <v>0.4989316239316239</v>
      </c>
    </row>
    <row r="137">
      <c r="A137">
        <f>HYPERLINK("https://stackoverflow.com/q/50248950", "50248950")</f>
        <v/>
      </c>
      <c r="B137" t="n">
        <v>0.3078703703703703</v>
      </c>
    </row>
    <row r="138">
      <c r="A138">
        <f>HYPERLINK("https://stackoverflow.com/q/50339838", "50339838")</f>
        <v/>
      </c>
      <c r="B138" t="n">
        <v>0.4363425925925927</v>
      </c>
    </row>
    <row r="139">
      <c r="A139">
        <f>HYPERLINK("https://stackoverflow.com/q/50450644", "50450644")</f>
        <v/>
      </c>
      <c r="B139" t="n">
        <v>0.2562724014336917</v>
      </c>
    </row>
    <row r="140">
      <c r="A140">
        <f>HYPERLINK("https://stackoverflow.com/q/50584594", "50584594")</f>
        <v/>
      </c>
      <c r="B140" t="n">
        <v>0.7154195011337868</v>
      </c>
    </row>
    <row r="141">
      <c r="A141">
        <f>HYPERLINK("https://stackoverflow.com/q/50636935", "50636935")</f>
        <v/>
      </c>
      <c r="B141" t="n">
        <v>0.345959595959596</v>
      </c>
    </row>
    <row r="142">
      <c r="A142">
        <f>HYPERLINK("https://stackoverflow.com/q/50699695", "50699695")</f>
        <v/>
      </c>
      <c r="B142" t="n">
        <v>0.2845117845117845</v>
      </c>
    </row>
    <row r="143">
      <c r="A143">
        <f>HYPERLINK("https://stackoverflow.com/q/50757567", "50757567")</f>
        <v/>
      </c>
      <c r="B143" t="n">
        <v>0.6425925925925925</v>
      </c>
    </row>
    <row r="144">
      <c r="A144">
        <f>HYPERLINK("https://stackoverflow.com/q/50846243", "50846243")</f>
        <v/>
      </c>
      <c r="B144" t="n">
        <v>0.489247311827957</v>
      </c>
    </row>
    <row r="145">
      <c r="A145">
        <f>HYPERLINK("https://stackoverflow.com/q/51050661", "51050661")</f>
        <v/>
      </c>
      <c r="B145" t="n">
        <v>0.4131944444444445</v>
      </c>
    </row>
    <row r="146">
      <c r="A146">
        <f>HYPERLINK("https://stackoverflow.com/q/51150942", "51150942")</f>
        <v/>
      </c>
      <c r="B146" t="n">
        <v>0.2471264367816092</v>
      </c>
    </row>
    <row r="147">
      <c r="A147">
        <f>HYPERLINK("https://stackoverflow.com/q/51157469", "51157469")</f>
        <v/>
      </c>
      <c r="B147" t="n">
        <v>0.3807588075880758</v>
      </c>
    </row>
    <row r="148">
      <c r="A148">
        <f>HYPERLINK("https://stackoverflow.com/q/51162737", "51162737")</f>
        <v/>
      </c>
      <c r="B148" t="n">
        <v>0.4272030651340997</v>
      </c>
    </row>
    <row r="149">
      <c r="A149">
        <f>HYPERLINK("https://stackoverflow.com/q/51443599", "51443599")</f>
        <v/>
      </c>
      <c r="B149" t="n">
        <v>0.4160493827160494</v>
      </c>
    </row>
    <row r="150">
      <c r="A150">
        <f>HYPERLINK("https://stackoverflow.com/q/51592581", "51592581")</f>
        <v/>
      </c>
      <c r="B150" t="n">
        <v>0.7163299663299664</v>
      </c>
    </row>
    <row r="151">
      <c r="A151">
        <f>HYPERLINK("https://stackoverflow.com/q/51775608", "51775608")</f>
        <v/>
      </c>
      <c r="B151" t="n">
        <v>0.3810386473429952</v>
      </c>
    </row>
    <row r="152">
      <c r="A152">
        <f>HYPERLINK("https://stackoverflow.com/q/51817025", "51817025")</f>
        <v/>
      </c>
      <c r="B152" t="n">
        <v>0.4012345679012346</v>
      </c>
    </row>
    <row r="153">
      <c r="A153">
        <f>HYPERLINK("https://stackoverflow.com/q/51849298", "51849298")</f>
        <v/>
      </c>
      <c r="B153" t="n">
        <v>0.7007575757575758</v>
      </c>
    </row>
    <row r="154">
      <c r="A154">
        <f>HYPERLINK("https://stackoverflow.com/q/51895945", "51895945")</f>
        <v/>
      </c>
      <c r="B154" t="n">
        <v>0.4511111111111111</v>
      </c>
    </row>
    <row r="155">
      <c r="A155">
        <f>HYPERLINK("https://stackoverflow.com/q/51965019", "51965019")</f>
        <v/>
      </c>
      <c r="B155" t="n">
        <v>0.2904040404040404</v>
      </c>
    </row>
    <row r="156">
      <c r="A156">
        <f>HYPERLINK("https://stackoverflow.com/q/52046824", "52046824")</f>
        <v/>
      </c>
      <c r="B156" t="n">
        <v>0.3581752484191508</v>
      </c>
    </row>
    <row r="157">
      <c r="A157">
        <f>HYPERLINK("https://stackoverflow.com/q/52186852", "52186852")</f>
        <v/>
      </c>
      <c r="B157" t="n">
        <v>0.4424603174603174</v>
      </c>
    </row>
    <row r="158">
      <c r="A158">
        <f>HYPERLINK("https://stackoverflow.com/q/52370349", "52370349")</f>
        <v/>
      </c>
      <c r="B158" t="n">
        <v>0.4483204134366925</v>
      </c>
    </row>
    <row r="159">
      <c r="A159">
        <f>HYPERLINK("https://stackoverflow.com/q/52498140", "52498140")</f>
        <v/>
      </c>
      <c r="B159" t="n">
        <v>0.2777777777777778</v>
      </c>
    </row>
    <row r="160">
      <c r="A160">
        <f>HYPERLINK("https://stackoverflow.com/q/52499067", "52499067")</f>
        <v/>
      </c>
      <c r="B160" t="n">
        <v>0.2547892720306514</v>
      </c>
    </row>
    <row r="161">
      <c r="A161">
        <f>HYPERLINK("https://stackoverflow.com/q/52684091", "52684091")</f>
        <v/>
      </c>
      <c r="B161" t="n">
        <v>0.4665032679738562</v>
      </c>
    </row>
    <row r="162">
      <c r="A162">
        <f>HYPERLINK("https://stackoverflow.com/q/52704291", "52704291")</f>
        <v/>
      </c>
      <c r="B162" t="n">
        <v>0.5464646464646464</v>
      </c>
    </row>
    <row r="163">
      <c r="A163">
        <f>HYPERLINK("https://stackoverflow.com/q/52720455", "52720455")</f>
        <v/>
      </c>
      <c r="B163" t="n">
        <v>0.3455555555555556</v>
      </c>
    </row>
    <row r="164">
      <c r="A164">
        <f>HYPERLINK("https://stackoverflow.com/q/52781309", "52781309")</f>
        <v/>
      </c>
      <c r="B164" t="n">
        <v>0.2341269841269842</v>
      </c>
    </row>
    <row r="165">
      <c r="A165">
        <f>HYPERLINK("https://stackoverflow.com/q/52975602", "52975602")</f>
        <v/>
      </c>
      <c r="B165" t="n">
        <v>0.6677350427350428</v>
      </c>
    </row>
    <row r="166">
      <c r="A166">
        <f>HYPERLINK("https://stackoverflow.com/q/53015958", "53015958")</f>
        <v/>
      </c>
      <c r="B166" t="n">
        <v>0.2930555555555556</v>
      </c>
    </row>
    <row r="167">
      <c r="A167">
        <f>HYPERLINK("https://stackoverflow.com/q/53208833", "53208833")</f>
        <v/>
      </c>
      <c r="B167" t="n">
        <v>0.3159722222222223</v>
      </c>
    </row>
    <row r="168">
      <c r="A168">
        <f>HYPERLINK("https://stackoverflow.com/q/53410290", "53410290")</f>
        <v/>
      </c>
      <c r="B168" t="n">
        <v>0.3569254185692542</v>
      </c>
    </row>
    <row r="169">
      <c r="A169">
        <f>HYPERLINK("https://stackoverflow.com/q/53478159", "53478159")</f>
        <v/>
      </c>
      <c r="B169" t="n">
        <v>0.7281144781144782</v>
      </c>
    </row>
    <row r="170">
      <c r="A170">
        <f>HYPERLINK("https://stackoverflow.com/q/53522196", "53522196")</f>
        <v/>
      </c>
      <c r="B170" t="n">
        <v>0.5659722222222222</v>
      </c>
    </row>
    <row r="171">
      <c r="A171">
        <f>HYPERLINK("https://stackoverflow.com/q/53623673", "53623673")</f>
        <v/>
      </c>
      <c r="B171" t="n">
        <v>0.4402356902356901</v>
      </c>
    </row>
    <row r="172">
      <c r="A172">
        <f>HYPERLINK("https://stackoverflow.com/q/53821137", "53821137")</f>
        <v/>
      </c>
      <c r="B172" t="n">
        <v>0.4585006693440428</v>
      </c>
    </row>
    <row r="173">
      <c r="A173">
        <f>HYPERLINK("https://stackoverflow.com/q/53838659", "53838659")</f>
        <v/>
      </c>
      <c r="B173" t="n">
        <v>0.4780701754385965</v>
      </c>
    </row>
    <row r="174">
      <c r="A174">
        <f>HYPERLINK("https://stackoverflow.com/q/53874059", "53874059")</f>
        <v/>
      </c>
      <c r="B174" t="n">
        <v>0.687037037037037</v>
      </c>
    </row>
    <row r="175">
      <c r="A175">
        <f>HYPERLINK("https://stackoverflow.com/q/53933243", "53933243")</f>
        <v/>
      </c>
      <c r="B175" t="n">
        <v>0.4568713450292398</v>
      </c>
    </row>
    <row r="176">
      <c r="A176">
        <f>HYPERLINK("https://stackoverflow.com/q/54174575", "54174575")</f>
        <v/>
      </c>
      <c r="B176" t="n">
        <v>0.3876404494382023</v>
      </c>
    </row>
    <row r="177">
      <c r="A177">
        <f>HYPERLINK("https://stackoverflow.com/q/54291428", "54291428")</f>
        <v/>
      </c>
      <c r="B177" t="n">
        <v>0.4588477366255144</v>
      </c>
    </row>
    <row r="178">
      <c r="A178">
        <f>HYPERLINK("https://stackoverflow.com/q/54477736", "54477736")</f>
        <v/>
      </c>
      <c r="B178" t="n">
        <v>0.4852941176470588</v>
      </c>
    </row>
    <row r="179">
      <c r="A179">
        <f>HYPERLINK("https://stackoverflow.com/q/54478438", "54478438")</f>
        <v/>
      </c>
      <c r="B179" t="n">
        <v>0.3958333333333333</v>
      </c>
    </row>
    <row r="180">
      <c r="A180">
        <f>HYPERLINK("https://stackoverflow.com/q/54604041", "54604041")</f>
        <v/>
      </c>
      <c r="B180" t="n">
        <v>0.3042328042328043</v>
      </c>
    </row>
    <row r="181">
      <c r="A181">
        <f>HYPERLINK("https://stackoverflow.com/q/54760591", "54760591")</f>
        <v/>
      </c>
      <c r="B181" t="n">
        <v>0.647008547008547</v>
      </c>
    </row>
    <row r="182">
      <c r="A182">
        <f>HYPERLINK("https://stackoverflow.com/q/54906295", "54906295")</f>
        <v/>
      </c>
      <c r="B182" t="n">
        <v>0.7020202020202021</v>
      </c>
    </row>
    <row r="183">
      <c r="A183">
        <f>HYPERLINK("https://stackoverflow.com/q/54925179", "54925179")</f>
        <v/>
      </c>
      <c r="B183" t="n">
        <v>0.5222222222222223</v>
      </c>
    </row>
    <row r="184">
      <c r="A184">
        <f>HYPERLINK("https://stackoverflow.com/q/54967399", "54967399")</f>
        <v/>
      </c>
      <c r="B184" t="n">
        <v>0.4823232323232323</v>
      </c>
    </row>
    <row r="185">
      <c r="A185">
        <f>HYPERLINK("https://stackoverflow.com/q/54991854", "54991854")</f>
        <v/>
      </c>
      <c r="B185" t="n">
        <v>0.5657894736842106</v>
      </c>
    </row>
    <row r="186">
      <c r="A186">
        <f>HYPERLINK("https://stackoverflow.com/q/55000264", "55000264")</f>
        <v/>
      </c>
      <c r="B186" t="n">
        <v>0.5144444444444445</v>
      </c>
    </row>
    <row r="187">
      <c r="A187">
        <f>HYPERLINK("https://stackoverflow.com/q/55009565", "55009565")</f>
        <v/>
      </c>
      <c r="B187" t="n">
        <v>0.433641975308642</v>
      </c>
    </row>
    <row r="188">
      <c r="A188">
        <f>HYPERLINK("https://stackoverflow.com/q/55048122", "55048122")</f>
        <v/>
      </c>
      <c r="B188" t="n">
        <v>0.3070175438596491</v>
      </c>
    </row>
    <row r="189">
      <c r="A189">
        <f>HYPERLINK("https://stackoverflow.com/q/55090674", "55090674")</f>
        <v/>
      </c>
      <c r="B189" t="n">
        <v>0.344541910331384</v>
      </c>
    </row>
    <row r="190">
      <c r="A190">
        <f>HYPERLINK("https://stackoverflow.com/q/55525227", "55525227")</f>
        <v/>
      </c>
      <c r="B190" t="n">
        <v>0.3754480286738352</v>
      </c>
    </row>
    <row r="191">
      <c r="A191">
        <f>HYPERLINK("https://stackoverflow.com/q/55542723", "55542723")</f>
        <v/>
      </c>
      <c r="B191" t="n">
        <v>0.3468468468468469</v>
      </c>
    </row>
    <row r="192">
      <c r="A192">
        <f>HYPERLINK("https://stackoverflow.com/q/55647746", "55647746")</f>
        <v/>
      </c>
      <c r="B192" t="n">
        <v>0.4209401709401709</v>
      </c>
    </row>
    <row r="193">
      <c r="A193">
        <f>HYPERLINK("https://stackoverflow.com/q/55745397", "55745397")</f>
        <v/>
      </c>
      <c r="B193" t="n">
        <v>0.3466183574879227</v>
      </c>
    </row>
    <row r="194">
      <c r="A194">
        <f>HYPERLINK("https://stackoverflow.com/q/55873748", "55873748")</f>
        <v/>
      </c>
      <c r="B194" t="n">
        <v>0.4605943152454781</v>
      </c>
    </row>
    <row r="195">
      <c r="A195">
        <f>HYPERLINK("https://stackoverflow.com/q/55896200", "55896200")</f>
        <v/>
      </c>
      <c r="B195" t="n">
        <v>0.5344444444444445</v>
      </c>
    </row>
    <row r="196">
      <c r="A196">
        <f>HYPERLINK("https://stackoverflow.com/q/56080699", "56080699")</f>
        <v/>
      </c>
      <c r="B196" t="n">
        <v>0.7151675485008819</v>
      </c>
    </row>
    <row r="197">
      <c r="A197">
        <f>HYPERLINK("https://stackoverflow.com/q/56130522", "56130522")</f>
        <v/>
      </c>
      <c r="B197" t="n">
        <v>0.2966457023060797</v>
      </c>
    </row>
    <row r="198">
      <c r="A198">
        <f>HYPERLINK("https://stackoverflow.com/q/56159595", "56159595")</f>
        <v/>
      </c>
      <c r="B198" t="n">
        <v>0.4193121693121693</v>
      </c>
    </row>
    <row r="199">
      <c r="A199">
        <f>HYPERLINK("https://stackoverflow.com/q/56190648", "56190648")</f>
        <v/>
      </c>
      <c r="B199" t="n">
        <v>0.4071038251366121</v>
      </c>
    </row>
    <row r="200">
      <c r="A200">
        <f>HYPERLINK("https://stackoverflow.com/q/56264042", "56264042")</f>
        <v/>
      </c>
      <c r="B200" t="n">
        <v>0.6740041928721174</v>
      </c>
    </row>
    <row r="201">
      <c r="A201">
        <f>HYPERLINK("https://stackoverflow.com/q/56298441", "56298441")</f>
        <v/>
      </c>
      <c r="B201" t="n">
        <v>0.3901960784313726</v>
      </c>
    </row>
    <row r="202">
      <c r="A202">
        <f>HYPERLINK("https://stackoverflow.com/q/56349526", "56349526")</f>
        <v/>
      </c>
      <c r="B202" t="n">
        <v>0.428743961352657</v>
      </c>
    </row>
    <row r="203">
      <c r="A203">
        <f>HYPERLINK("https://stackoverflow.com/q/56377658", "56377658")</f>
        <v/>
      </c>
      <c r="B203" t="n">
        <v>0.3207070707070707</v>
      </c>
    </row>
    <row r="204">
      <c r="A204">
        <f>HYPERLINK("https://stackoverflow.com/q/56440735", "56440735")</f>
        <v/>
      </c>
      <c r="B204" t="n">
        <v>0.2597597597597597</v>
      </c>
    </row>
    <row r="205">
      <c r="A205">
        <f>HYPERLINK("https://stackoverflow.com/q/56481283", "56481283")</f>
        <v/>
      </c>
      <c r="B205" t="n">
        <v>0.587037037037037</v>
      </c>
    </row>
    <row r="206">
      <c r="A206">
        <f>HYPERLINK("https://stackoverflow.com/q/56548526", "56548526")</f>
        <v/>
      </c>
      <c r="B206" t="n">
        <v>0.5711805555555556</v>
      </c>
    </row>
    <row r="207">
      <c r="A207">
        <f>HYPERLINK("https://stackoverflow.com/q/56551738", "56551738")</f>
        <v/>
      </c>
      <c r="B207" t="n">
        <v>0.5501792114695341</v>
      </c>
    </row>
    <row r="208">
      <c r="A208">
        <f>HYPERLINK("https://stackoverflow.com/q/56561002", "56561002")</f>
        <v/>
      </c>
      <c r="B208" t="n">
        <v>0.396551724137931</v>
      </c>
    </row>
    <row r="209">
      <c r="A209">
        <f>HYPERLINK("https://stackoverflow.com/q/56716968", "56716968")</f>
        <v/>
      </c>
      <c r="B209" t="n">
        <v>0.5253411306042886</v>
      </c>
    </row>
    <row r="210">
      <c r="A210">
        <f>HYPERLINK("https://stackoverflow.com/q/56748978", "56748978")</f>
        <v/>
      </c>
      <c r="B210" t="n">
        <v>0.3021680216802168</v>
      </c>
    </row>
    <row r="211">
      <c r="A211">
        <f>HYPERLINK("https://stackoverflow.com/q/56796657", "56796657")</f>
        <v/>
      </c>
      <c r="B211" t="n">
        <v>0.5355555555555557</v>
      </c>
    </row>
    <row r="212">
      <c r="A212">
        <f>HYPERLINK("https://stackoverflow.com/q/56838816", "56838816")</f>
        <v/>
      </c>
      <c r="B212" t="n">
        <v>0.3123456790123457</v>
      </c>
    </row>
    <row r="213">
      <c r="A213">
        <f>HYPERLINK("https://stackoverflow.com/q/56852112", "56852112")</f>
        <v/>
      </c>
      <c r="B213" t="n">
        <v>0.3521825396825397</v>
      </c>
    </row>
    <row r="214">
      <c r="A214">
        <f>HYPERLINK("https://stackoverflow.com/q/56860662", "56860662")</f>
        <v/>
      </c>
      <c r="B214" t="n">
        <v>0.4833333333333333</v>
      </c>
    </row>
    <row r="215">
      <c r="A215">
        <f>HYPERLINK("https://stackoverflow.com/q/56876401", "56876401")</f>
        <v/>
      </c>
      <c r="B215" t="n">
        <v>0.5707070707070707</v>
      </c>
    </row>
    <row r="216">
      <c r="A216">
        <f>HYPERLINK("https://stackoverflow.com/q/56915601", "56915601")</f>
        <v/>
      </c>
      <c r="B216" t="n">
        <v>0.3085106382978724</v>
      </c>
    </row>
    <row r="217">
      <c r="A217">
        <f>HYPERLINK("https://stackoverflow.com/q/56924243", "56924243")</f>
        <v/>
      </c>
      <c r="B217" t="n">
        <v>0.4855072463768116</v>
      </c>
    </row>
    <row r="218">
      <c r="A218">
        <f>HYPERLINK("https://stackoverflow.com/q/56958772", "56958772")</f>
        <v/>
      </c>
      <c r="B218" t="n">
        <v>0.2491039426523298</v>
      </c>
    </row>
    <row r="219">
      <c r="A219">
        <f>HYPERLINK("https://stackoverflow.com/q/56988325", "56988325")</f>
        <v/>
      </c>
      <c r="B219" t="n">
        <v>0.3564814814814815</v>
      </c>
    </row>
    <row r="220">
      <c r="A220">
        <f>HYPERLINK("https://stackoverflow.com/q/57072506", "57072506")</f>
        <v/>
      </c>
      <c r="B220" t="n">
        <v>0.3346883468834689</v>
      </c>
    </row>
    <row r="221">
      <c r="A221">
        <f>HYPERLINK("https://stackoverflow.com/q/57126292", "57126292")</f>
        <v/>
      </c>
      <c r="B221" t="n">
        <v>0.5120120120120121</v>
      </c>
    </row>
    <row r="222">
      <c r="A222">
        <f>HYPERLINK("https://stackoverflow.com/q/57156494", "57156494")</f>
        <v/>
      </c>
      <c r="B222" t="n">
        <v>0.3720538720538721</v>
      </c>
    </row>
    <row r="223">
      <c r="A223">
        <f>HYPERLINK("https://stackoverflow.com/q/57160000", "57160000")</f>
        <v/>
      </c>
      <c r="B223" t="n">
        <v>0.4707602339181287</v>
      </c>
    </row>
    <row r="224">
      <c r="A224">
        <f>HYPERLINK("https://stackoverflow.com/q/57170193", "57170193")</f>
        <v/>
      </c>
      <c r="B224" t="n">
        <v>0.5753968253968254</v>
      </c>
    </row>
    <row r="225">
      <c r="A225">
        <f>HYPERLINK("https://stackoverflow.com/q/57197790", "57197790")</f>
        <v/>
      </c>
      <c r="B225" t="n">
        <v>0.3934108527131783</v>
      </c>
    </row>
    <row r="226">
      <c r="A226">
        <f>HYPERLINK("https://stackoverflow.com/q/57205735", "57205735")</f>
        <v/>
      </c>
      <c r="B226" t="n">
        <v>0.4301587301587302</v>
      </c>
    </row>
    <row r="227">
      <c r="A227">
        <f>HYPERLINK("https://stackoverflow.com/q/57219620", "57219620")</f>
        <v/>
      </c>
      <c r="B227" t="n">
        <v>0.6351851851851852</v>
      </c>
    </row>
    <row r="228">
      <c r="A228">
        <f>HYPERLINK("https://stackoverflow.com/q/57250709", "57250709")</f>
        <v/>
      </c>
      <c r="B228" t="n">
        <v>0.4360269360269361</v>
      </c>
    </row>
    <row r="229">
      <c r="A229">
        <f>HYPERLINK("https://stackoverflow.com/q/57309184", "57309184")</f>
        <v/>
      </c>
      <c r="B229" t="n">
        <v>0.5225694444444444</v>
      </c>
    </row>
    <row r="230">
      <c r="A230">
        <f>HYPERLINK("https://stackoverflow.com/q/57314923", "57314923")</f>
        <v/>
      </c>
      <c r="B230" t="n">
        <v>0.3805555555555555</v>
      </c>
    </row>
    <row r="231">
      <c r="A231">
        <f>HYPERLINK("https://stackoverflow.com/q/57357758", "57357758")</f>
        <v/>
      </c>
      <c r="B231" t="n">
        <v>0.3479938271604938</v>
      </c>
    </row>
    <row r="232">
      <c r="A232">
        <f>HYPERLINK("https://stackoverflow.com/q/57372691", "57372691")</f>
        <v/>
      </c>
      <c r="B232" t="n">
        <v>0.4027777777777778</v>
      </c>
    </row>
    <row r="233">
      <c r="A233">
        <f>HYPERLINK("https://stackoverflow.com/q/57428689", "57428689")</f>
        <v/>
      </c>
      <c r="B233" t="n">
        <v>0.3840277777777778</v>
      </c>
    </row>
    <row r="234">
      <c r="A234">
        <f>HYPERLINK("https://stackoverflow.com/q/57500473", "57500473")</f>
        <v/>
      </c>
      <c r="B234" t="n">
        <v>0.3707482993197279</v>
      </c>
    </row>
    <row r="235">
      <c r="A235">
        <f>HYPERLINK("https://stackoverflow.com/q/57528695", "57528695")</f>
        <v/>
      </c>
      <c r="B235" t="n">
        <v>0.3622848200312989</v>
      </c>
    </row>
    <row r="236">
      <c r="A236">
        <f>HYPERLINK("https://stackoverflow.com/q/57535384", "57535384")</f>
        <v/>
      </c>
      <c r="B236" t="n">
        <v>0.5790598290598291</v>
      </c>
    </row>
    <row r="237">
      <c r="A237">
        <f>HYPERLINK("https://stackoverflow.com/q/57558625", "57558625")</f>
        <v/>
      </c>
      <c r="B237" t="n">
        <v>0.4658119658119658</v>
      </c>
    </row>
    <row r="238">
      <c r="A238">
        <f>HYPERLINK("https://stackoverflow.com/q/57620833", "57620833")</f>
        <v/>
      </c>
      <c r="B238" t="n">
        <v>0.3487654320987655</v>
      </c>
    </row>
    <row r="239">
      <c r="A239">
        <f>HYPERLINK("https://stackoverflow.com/q/57626023", "57626023")</f>
        <v/>
      </c>
      <c r="B239" t="n">
        <v>0.4810606060606061</v>
      </c>
    </row>
    <row r="240">
      <c r="A240">
        <f>HYPERLINK("https://stackoverflow.com/q/57652832", "57652832")</f>
        <v/>
      </c>
      <c r="B240" t="n">
        <v>0.4947916666666667</v>
      </c>
    </row>
    <row r="241">
      <c r="A241">
        <f>HYPERLINK("https://stackoverflow.com/q/57654496", "57654496")</f>
        <v/>
      </c>
      <c r="B241" t="n">
        <v>0.493421052631579</v>
      </c>
    </row>
    <row r="242">
      <c r="A242">
        <f>HYPERLINK("https://stackoverflow.com/q/57687014", "57687014")</f>
        <v/>
      </c>
      <c r="B242" t="n">
        <v>0.4423076923076923</v>
      </c>
    </row>
    <row r="243">
      <c r="A243">
        <f>HYPERLINK("https://stackoverflow.com/q/57859250", "57859250")</f>
        <v/>
      </c>
      <c r="B243" t="n">
        <v>0.5479102956167177</v>
      </c>
    </row>
    <row r="244">
      <c r="A244">
        <f>HYPERLINK("https://stackoverflow.com/q/57879053", "57879053")</f>
        <v/>
      </c>
      <c r="B244" t="n">
        <v>0.3378870673952642</v>
      </c>
    </row>
    <row r="245">
      <c r="A245">
        <f>HYPERLINK("https://stackoverflow.com/q/57963215", "57963215")</f>
        <v/>
      </c>
      <c r="B245" t="n">
        <v>0.3540305010893246</v>
      </c>
    </row>
    <row r="246">
      <c r="A246">
        <f>HYPERLINK("https://stackoverflow.com/q/57982913", "57982913")</f>
        <v/>
      </c>
      <c r="B246" t="n">
        <v>0.5837887067395264</v>
      </c>
    </row>
    <row r="247">
      <c r="A247">
        <f>HYPERLINK("https://stackoverflow.com/q/57984097", "57984097")</f>
        <v/>
      </c>
      <c r="B247" t="n">
        <v>0.344017094017094</v>
      </c>
    </row>
    <row r="248">
      <c r="A248">
        <f>HYPERLINK("https://stackoverflow.com/q/58010768", "58010768")</f>
        <v/>
      </c>
      <c r="B248" t="n">
        <v>0.6180555555555556</v>
      </c>
    </row>
    <row r="249">
      <c r="A249">
        <f>HYPERLINK("https://stackoverflow.com/q/58028882", "58028882")</f>
        <v/>
      </c>
      <c r="B249" t="n">
        <v>0.2777777777777778</v>
      </c>
    </row>
    <row r="250">
      <c r="A250">
        <f>HYPERLINK("https://stackoverflow.com/q/58039038", "58039038")</f>
        <v/>
      </c>
      <c r="B250" t="n">
        <v>0.3721174004192873</v>
      </c>
    </row>
    <row r="251">
      <c r="A251">
        <f>HYPERLINK("https://stackoverflow.com/q/58053093", "58053093")</f>
        <v/>
      </c>
      <c r="B251" t="n">
        <v>0.5109546165884195</v>
      </c>
    </row>
    <row r="252">
      <c r="A252">
        <f>HYPERLINK("https://stackoverflow.com/q/58081210", "58081210")</f>
        <v/>
      </c>
      <c r="B252" t="n">
        <v>0.3819444444444445</v>
      </c>
    </row>
    <row r="253">
      <c r="A253">
        <f>HYPERLINK("https://stackoverflow.com/q/58118210", "58118210")</f>
        <v/>
      </c>
      <c r="B253" t="n">
        <v>0.533816425120773</v>
      </c>
    </row>
    <row r="254">
      <c r="A254">
        <f>HYPERLINK("https://stackoverflow.com/q/58143160", "58143160")</f>
        <v/>
      </c>
      <c r="B254" t="n">
        <v>0.4459876543209876</v>
      </c>
    </row>
    <row r="255">
      <c r="A255">
        <f>HYPERLINK("https://stackoverflow.com/q/58144437", "58144437")</f>
        <v/>
      </c>
      <c r="B255" t="n">
        <v>0.2733333333333333</v>
      </c>
    </row>
    <row r="256">
      <c r="A256">
        <f>HYPERLINK("https://stackoverflow.com/q/58148161", "58148161")</f>
        <v/>
      </c>
      <c r="B256" t="n">
        <v>0.3900462962962963</v>
      </c>
    </row>
    <row r="257">
      <c r="A257">
        <f>HYPERLINK("https://stackoverflow.com/q/58229641", "58229641")</f>
        <v/>
      </c>
      <c r="B257" t="n">
        <v>0.4019607843137255</v>
      </c>
    </row>
    <row r="258">
      <c r="A258">
        <f>HYPERLINK("https://stackoverflow.com/q/58249552", "58249552")</f>
        <v/>
      </c>
      <c r="B258" t="n">
        <v>0.7109053497942387</v>
      </c>
    </row>
    <row r="259">
      <c r="A259">
        <f>HYPERLINK("https://stackoverflow.com/q/58264615", "58264615")</f>
        <v/>
      </c>
      <c r="B259" t="n">
        <v>0.6405895691609977</v>
      </c>
    </row>
    <row r="260">
      <c r="A260">
        <f>HYPERLINK("https://stackoverflow.com/q/58289430", "58289430")</f>
        <v/>
      </c>
      <c r="B260" t="n">
        <v>0.5150150150150151</v>
      </c>
    </row>
    <row r="261">
      <c r="A261">
        <f>HYPERLINK("https://stackoverflow.com/q/58302431", "58302431")</f>
        <v/>
      </c>
      <c r="B261" t="n">
        <v>0.4195402298850575</v>
      </c>
    </row>
    <row r="262">
      <c r="A262">
        <f>HYPERLINK("https://stackoverflow.com/q/58340827", "58340827")</f>
        <v/>
      </c>
      <c r="B262" t="n">
        <v>0.6517094017094017</v>
      </c>
    </row>
    <row r="263">
      <c r="A263">
        <f>HYPERLINK("https://stackoverflow.com/q/58371510", "58371510")</f>
        <v/>
      </c>
      <c r="B263" t="n">
        <v>0.3365384615384615</v>
      </c>
    </row>
    <row r="264">
      <c r="A264">
        <f>HYPERLINK("https://stackoverflow.com/q/58372921", "58372921")</f>
        <v/>
      </c>
      <c r="B264" t="n">
        <v>0.3611111111111111</v>
      </c>
    </row>
    <row r="265">
      <c r="A265">
        <f>HYPERLINK("https://stackoverflow.com/q/58374422", "58374422")</f>
        <v/>
      </c>
      <c r="B265" t="n">
        <v>0.4375</v>
      </c>
    </row>
    <row r="266">
      <c r="A266">
        <f>HYPERLINK("https://stackoverflow.com/q/58382314", "58382314")</f>
        <v/>
      </c>
      <c r="B266" t="n">
        <v>0.3620689655172414</v>
      </c>
    </row>
    <row r="267">
      <c r="A267">
        <f>HYPERLINK("https://stackoverflow.com/q/58439034", "58439034")</f>
        <v/>
      </c>
      <c r="B267" t="n">
        <v>0.6168981481481481</v>
      </c>
    </row>
    <row r="268">
      <c r="A268">
        <f>HYPERLINK("https://stackoverflow.com/q/58457054", "58457054")</f>
        <v/>
      </c>
      <c r="B268" t="n">
        <v>0.2606837606837607</v>
      </c>
    </row>
    <row r="269">
      <c r="A269">
        <f>HYPERLINK("https://stackoverflow.com/q/58481700", "58481700")</f>
        <v/>
      </c>
      <c r="B269" t="n">
        <v>0.3</v>
      </c>
    </row>
    <row r="270">
      <c r="A270">
        <f>HYPERLINK("https://stackoverflow.com/q/58483028", "58483028")</f>
        <v/>
      </c>
      <c r="B270" t="n">
        <v>0.4923371647509578</v>
      </c>
    </row>
    <row r="271">
      <c r="A271">
        <f>HYPERLINK("https://stackoverflow.com/q/58526738", "58526738")</f>
        <v/>
      </c>
      <c r="B271" t="n">
        <v>0.3230452674897119</v>
      </c>
    </row>
    <row r="272">
      <c r="A272">
        <f>HYPERLINK("https://stackoverflow.com/q/58631966", "58631966")</f>
        <v/>
      </c>
      <c r="B272" t="n">
        <v>0.2200854700854701</v>
      </c>
    </row>
    <row r="273">
      <c r="A273">
        <f>HYPERLINK("https://stackoverflow.com/q/58644060", "58644060")</f>
        <v/>
      </c>
      <c r="B273" t="n">
        <v>0.4333333333333333</v>
      </c>
    </row>
    <row r="274">
      <c r="A274">
        <f>HYPERLINK("https://stackoverflow.com/q/58675434", "58675434")</f>
        <v/>
      </c>
      <c r="B274" t="n">
        <v>0.3914728682170542</v>
      </c>
    </row>
    <row r="275">
      <c r="A275">
        <f>HYPERLINK("https://stackoverflow.com/q/58726753", "58726753")</f>
        <v/>
      </c>
      <c r="B275" t="n">
        <v>0.4393004115226338</v>
      </c>
    </row>
    <row r="276">
      <c r="A276">
        <f>HYPERLINK("https://stackoverflow.com/q/58776201", "58776201")</f>
        <v/>
      </c>
      <c r="B276" t="n">
        <v>0.4623931623931624</v>
      </c>
    </row>
    <row r="277">
      <c r="A277">
        <f>HYPERLINK("https://stackoverflow.com/q/58794905", "58794905")</f>
        <v/>
      </c>
      <c r="B277" t="n">
        <v>0.4027777777777778</v>
      </c>
    </row>
    <row r="278">
      <c r="A278">
        <f>HYPERLINK("https://stackoverflow.com/q/58796302", "58796302")</f>
        <v/>
      </c>
      <c r="B278" t="n">
        <v>0.4298941798941799</v>
      </c>
    </row>
    <row r="279">
      <c r="A279">
        <f>HYPERLINK("https://stackoverflow.com/q/58799098", "58799098")</f>
        <v/>
      </c>
      <c r="B279" t="n">
        <v>0.6040189125295509</v>
      </c>
    </row>
    <row r="280">
      <c r="A280">
        <f>HYPERLINK("https://stackoverflow.com/q/58841047", "58841047")</f>
        <v/>
      </c>
      <c r="B280" t="n">
        <v>0.5631313131313131</v>
      </c>
    </row>
    <row r="281">
      <c r="A281">
        <f>HYPERLINK("https://stackoverflow.com/q/58844302", "58844302")</f>
        <v/>
      </c>
      <c r="B281" t="n">
        <v>0.4835390946502058</v>
      </c>
    </row>
    <row r="282">
      <c r="A282">
        <f>HYPERLINK("https://stackoverflow.com/q/58952758", "58952758")</f>
        <v/>
      </c>
      <c r="B282" t="n">
        <v>0.3013468013468014</v>
      </c>
    </row>
    <row r="283">
      <c r="A283">
        <f>HYPERLINK("https://stackoverflow.com/q/58973104", "58973104")</f>
        <v/>
      </c>
      <c r="B283" t="n">
        <v>0.3716931216931217</v>
      </c>
    </row>
    <row r="284">
      <c r="A284">
        <f>HYPERLINK("https://stackoverflow.com/q/59043054", "59043054")</f>
        <v/>
      </c>
      <c r="B284" t="n">
        <v>0.376984126984127</v>
      </c>
    </row>
    <row r="285">
      <c r="A285">
        <f>HYPERLINK("https://stackoverflow.com/q/59053286", "59053286")</f>
        <v/>
      </c>
      <c r="B285" t="n">
        <v>0.4699074074074074</v>
      </c>
    </row>
    <row r="286">
      <c r="A286">
        <f>HYPERLINK("https://stackoverflow.com/q/59150237", "59150237")</f>
        <v/>
      </c>
      <c r="B286" t="n">
        <v>0.3373015873015873</v>
      </c>
    </row>
    <row r="287">
      <c r="A287">
        <f>HYPERLINK("https://stackoverflow.com/q/59150977", "59150977")</f>
        <v/>
      </c>
      <c r="B287" t="n">
        <v>0.5023148148148148</v>
      </c>
    </row>
    <row r="288">
      <c r="A288">
        <f>HYPERLINK("https://stackoverflow.com/q/59202953", "59202953")</f>
        <v/>
      </c>
      <c r="B288" t="n">
        <v>0.5457516339869282</v>
      </c>
    </row>
    <row r="289">
      <c r="A289">
        <f>HYPERLINK("https://stackoverflow.com/q/59223342", "59223342")</f>
        <v/>
      </c>
      <c r="B289" t="n">
        <v>0.4792592592592593</v>
      </c>
    </row>
    <row r="290">
      <c r="A290">
        <f>HYPERLINK("https://stackoverflow.com/q/59261369", "59261369")</f>
        <v/>
      </c>
      <c r="B290" t="n">
        <v>0.5052083333333334</v>
      </c>
    </row>
    <row r="291">
      <c r="A291">
        <f>HYPERLINK("https://stackoverflow.com/q/59268690", "59268690")</f>
        <v/>
      </c>
      <c r="B291" t="n">
        <v>0.5370370370370371</v>
      </c>
    </row>
    <row r="292">
      <c r="A292">
        <f>HYPERLINK("https://stackoverflow.com/q/59282347", "59282347")</f>
        <v/>
      </c>
      <c r="B292" t="n">
        <v>0.2955555555555556</v>
      </c>
    </row>
    <row r="293">
      <c r="A293">
        <f>HYPERLINK("https://stackoverflow.com/q/59293403", "59293403")</f>
        <v/>
      </c>
      <c r="B293" t="n">
        <v>0.3187134502923976</v>
      </c>
    </row>
    <row r="294">
      <c r="A294">
        <f>HYPERLINK("https://stackoverflow.com/q/59306454", "59306454")</f>
        <v/>
      </c>
      <c r="B294" t="n">
        <v>0.3677777777777778</v>
      </c>
    </row>
    <row r="295">
      <c r="A295">
        <f>HYPERLINK("https://stackoverflow.com/q/59352243", "59352243")</f>
        <v/>
      </c>
      <c r="B295" t="n">
        <v>0.4459876543209876</v>
      </c>
    </row>
    <row r="296">
      <c r="A296">
        <f>HYPERLINK("https://stackoverflow.com/q/59369955", "59369955")</f>
        <v/>
      </c>
      <c r="B296" t="n">
        <v>0.6201814058956916</v>
      </c>
    </row>
    <row r="297">
      <c r="A297">
        <f>HYPERLINK("https://stackoverflow.com/q/59370100", "59370100")</f>
        <v/>
      </c>
      <c r="B297" t="n">
        <v>0.3114035087719298</v>
      </c>
    </row>
    <row r="298">
      <c r="A298">
        <f>HYPERLINK("https://stackoverflow.com/q/59392920", "59392920")</f>
        <v/>
      </c>
      <c r="B298" t="n">
        <v>0.6018518518518519</v>
      </c>
    </row>
    <row r="299">
      <c r="A299">
        <f>HYPERLINK("https://stackoverflow.com/q/59412488", "59412488")</f>
        <v/>
      </c>
      <c r="B299" t="n">
        <v>0.5905349794238683</v>
      </c>
    </row>
    <row r="300">
      <c r="A300">
        <f>HYPERLINK("https://stackoverflow.com/q/59516378", "59516378")</f>
        <v/>
      </c>
      <c r="B300" t="n">
        <v>0.3177777777777778</v>
      </c>
    </row>
    <row r="301">
      <c r="A301">
        <f>HYPERLINK("https://stackoverflow.com/q/59524629", "59524629")</f>
        <v/>
      </c>
      <c r="B301" t="n">
        <v>0.3717948717948719</v>
      </c>
    </row>
    <row r="302">
      <c r="A302">
        <f>HYPERLINK("https://stackoverflow.com/q/59538599", "59538599")</f>
        <v/>
      </c>
      <c r="B302" t="n">
        <v>0.3867102396514161</v>
      </c>
    </row>
    <row r="303">
      <c r="A303">
        <f>HYPERLINK("https://stackoverflow.com/q/59544770", "59544770")</f>
        <v/>
      </c>
      <c r="B303" t="n">
        <v>0.579861111111111</v>
      </c>
    </row>
    <row r="304">
      <c r="A304">
        <f>HYPERLINK("https://stackoverflow.com/q/59640223", "59640223")</f>
        <v/>
      </c>
      <c r="B304" t="n">
        <v>0.4484126984126984</v>
      </c>
    </row>
    <row r="305">
      <c r="A305">
        <f>HYPERLINK("https://stackoverflow.com/q/59672677", "59672677")</f>
        <v/>
      </c>
      <c r="B305" t="n">
        <v>0.3160291438979964</v>
      </c>
    </row>
    <row r="306">
      <c r="A306">
        <f>HYPERLINK("https://stackoverflow.com/q/59704836", "59704836")</f>
        <v/>
      </c>
      <c r="B306" t="n">
        <v>0.3974358974358975</v>
      </c>
    </row>
    <row r="307">
      <c r="A307">
        <f>HYPERLINK("https://stackoverflow.com/q/59730158", "59730158")</f>
        <v/>
      </c>
      <c r="B307" t="n">
        <v>0.4980676328502415</v>
      </c>
    </row>
    <row r="308">
      <c r="A308">
        <f>HYPERLINK("https://stackoverflow.com/q/59771209", "59771209")</f>
        <v/>
      </c>
      <c r="B308" t="n">
        <v>0.6165311653116531</v>
      </c>
    </row>
    <row r="309">
      <c r="A309">
        <f>HYPERLINK("https://stackoverflow.com/q/59771214", "59771214")</f>
        <v/>
      </c>
      <c r="B309" t="n">
        <v>0.3432539682539683</v>
      </c>
    </row>
    <row r="310">
      <c r="A310">
        <f>HYPERLINK("https://stackoverflow.com/q/59833955", "59833955")</f>
        <v/>
      </c>
      <c r="B310" t="n">
        <v>0.5187793427230047</v>
      </c>
    </row>
    <row r="311">
      <c r="A311">
        <f>HYPERLINK("https://stackoverflow.com/q/59926810", "59926810")</f>
        <v/>
      </c>
      <c r="B311" t="n">
        <v>0.4419191919191919</v>
      </c>
    </row>
    <row r="312">
      <c r="A312">
        <f>HYPERLINK("https://stackoverflow.com/q/59932262", "59932262")</f>
        <v/>
      </c>
      <c r="B312" t="n">
        <v>0.7063492063492064</v>
      </c>
    </row>
    <row r="313">
      <c r="A313">
        <f>HYPERLINK("https://stackoverflow.com/q/59962143", "59962143")</f>
        <v/>
      </c>
      <c r="B313" t="n">
        <v>0.5588235294117647</v>
      </c>
    </row>
    <row r="314">
      <c r="A314">
        <f>HYPERLINK("https://stackoverflow.com/q/59979336", "59979336")</f>
        <v/>
      </c>
      <c r="B314" t="n">
        <v>0.4837962962962963</v>
      </c>
    </row>
    <row r="315">
      <c r="A315">
        <f>HYPERLINK("https://stackoverflow.com/q/59979487", "59979487")</f>
        <v/>
      </c>
      <c r="B315" t="n">
        <v>0.5134680134680135</v>
      </c>
    </row>
    <row r="316">
      <c r="A316">
        <f>HYPERLINK("https://stackoverflow.com/q/60005599", "60005599")</f>
        <v/>
      </c>
      <c r="B316" t="n">
        <v>0.7269503546099291</v>
      </c>
    </row>
    <row r="317">
      <c r="A317">
        <f>HYPERLINK("https://stackoverflow.com/q/60175980", "60175980")</f>
        <v/>
      </c>
      <c r="B317" t="n">
        <v>0.4012345679012346</v>
      </c>
    </row>
    <row r="318">
      <c r="A318">
        <f>HYPERLINK("https://stackoverflow.com/q/60181728", "60181728")</f>
        <v/>
      </c>
      <c r="B318" t="n">
        <v>0.4823232323232323</v>
      </c>
    </row>
    <row r="319">
      <c r="A319">
        <f>HYPERLINK("https://stackoverflow.com/q/60230705", "60230705")</f>
        <v/>
      </c>
      <c r="B319" t="n">
        <v>0.4558599695585997</v>
      </c>
    </row>
    <row r="320">
      <c r="A320">
        <f>HYPERLINK("https://stackoverflow.com/q/60318597", "60318597")</f>
        <v/>
      </c>
      <c r="B320" t="n">
        <v>0.4794238683127572</v>
      </c>
    </row>
    <row r="321">
      <c r="A321">
        <f>HYPERLINK("https://stackoverflow.com/q/60445843", "60445843")</f>
        <v/>
      </c>
      <c r="B321" t="n">
        <v>0.267921146953405</v>
      </c>
    </row>
    <row r="322">
      <c r="A322">
        <f>HYPERLINK("https://stackoverflow.com/q/60534579", "60534579")</f>
        <v/>
      </c>
      <c r="B322" t="n">
        <v>0.4067460317460317</v>
      </c>
    </row>
    <row r="323">
      <c r="A323">
        <f>HYPERLINK("https://stackoverflow.com/q/60543867", "60543867")</f>
        <v/>
      </c>
      <c r="B323" t="n">
        <v>0.3351254480286739</v>
      </c>
    </row>
    <row r="324">
      <c r="A324">
        <f>HYPERLINK("https://stackoverflow.com/q/60567487", "60567487")</f>
        <v/>
      </c>
      <c r="B324" t="n">
        <v>0.4833333333333333</v>
      </c>
    </row>
    <row r="325">
      <c r="A325">
        <f>HYPERLINK("https://stackoverflow.com/q/60665681", "60665681")</f>
        <v/>
      </c>
      <c r="B325" t="n">
        <v>0.3236111111111111</v>
      </c>
    </row>
    <row r="326">
      <c r="A326">
        <f>HYPERLINK("https://stackoverflow.com/q/60746275", "60746275")</f>
        <v/>
      </c>
      <c r="B326" t="n">
        <v>0.382936507936508</v>
      </c>
    </row>
    <row r="327">
      <c r="A327">
        <f>HYPERLINK("https://stackoverflow.com/q/60763258", "60763258")</f>
        <v/>
      </c>
      <c r="B327" t="n">
        <v>0.5181992337164751</v>
      </c>
    </row>
    <row r="328">
      <c r="A328">
        <f>HYPERLINK("https://stackoverflow.com/q/60838280", "60838280")</f>
        <v/>
      </c>
      <c r="B328" t="n">
        <v>0.3055555555555556</v>
      </c>
    </row>
    <row r="329">
      <c r="A329">
        <f>HYPERLINK("https://stackoverflow.com/q/60849573", "60849573")</f>
        <v/>
      </c>
      <c r="B329" t="n">
        <v>0.424074074074074</v>
      </c>
    </row>
    <row r="330">
      <c r="A330">
        <f>HYPERLINK("https://stackoverflow.com/q/60945360", "60945360")</f>
        <v/>
      </c>
      <c r="B330" t="n">
        <v>0.535024154589372</v>
      </c>
    </row>
    <row r="331">
      <c r="A331">
        <f>HYPERLINK("https://stackoverflow.com/q/60973579", "60973579")</f>
        <v/>
      </c>
      <c r="B331" t="n">
        <v>0.4218106995884774</v>
      </c>
    </row>
    <row r="332">
      <c r="A332">
        <f>HYPERLINK("https://stackoverflow.com/q/60982768", "60982768")</f>
        <v/>
      </c>
      <c r="B332" t="n">
        <v>0.3888888888888889</v>
      </c>
    </row>
    <row r="333">
      <c r="A333">
        <f>HYPERLINK("https://stackoverflow.com/q/61014391", "61014391")</f>
        <v/>
      </c>
      <c r="B333" t="n">
        <v>0.3194444444444444</v>
      </c>
    </row>
    <row r="334">
      <c r="A334">
        <f>HYPERLINK("https://stackoverflow.com/q/61016498", "61016498")</f>
        <v/>
      </c>
      <c r="B334" t="n">
        <v>0.5945626477541373</v>
      </c>
    </row>
    <row r="335">
      <c r="A335">
        <f>HYPERLINK("https://stackoverflow.com/q/61058282", "61058282")</f>
        <v/>
      </c>
      <c r="B335" t="n">
        <v>0.5648148148148149</v>
      </c>
    </row>
    <row r="336">
      <c r="A336">
        <f>HYPERLINK("https://stackoverflow.com/q/61094682", "61094682")</f>
        <v/>
      </c>
      <c r="B336" t="n">
        <v>0.3217592592592593</v>
      </c>
    </row>
    <row r="337">
      <c r="A337">
        <f>HYPERLINK("https://stackoverflow.com/q/61131140", "61131140")</f>
        <v/>
      </c>
      <c r="B337" t="n">
        <v>0.3762306610407876</v>
      </c>
    </row>
    <row r="338">
      <c r="A338">
        <f>HYPERLINK("https://stackoverflow.com/q/61186117", "61186117")</f>
        <v/>
      </c>
      <c r="B338" t="n">
        <v>0.5097222222222223</v>
      </c>
    </row>
    <row r="339">
      <c r="A339">
        <f>HYPERLINK("https://stackoverflow.com/q/61206586", "61206586")</f>
        <v/>
      </c>
      <c r="B339" t="n">
        <v>0.3126984126984127</v>
      </c>
    </row>
    <row r="340">
      <c r="A340">
        <f>HYPERLINK("https://stackoverflow.com/q/61221088", "61221088")</f>
        <v/>
      </c>
      <c r="B340" t="n">
        <v>0.3791666666666667</v>
      </c>
    </row>
    <row r="341">
      <c r="A341">
        <f>HYPERLINK("https://stackoverflow.com/q/61226697", "61226697")</f>
        <v/>
      </c>
      <c r="B341" t="n">
        <v>0.2992831541218638</v>
      </c>
    </row>
    <row r="342">
      <c r="A342">
        <f>HYPERLINK("https://stackoverflow.com/q/61238595", "61238595")</f>
        <v/>
      </c>
      <c r="B342" t="n">
        <v>0.3088235294117647</v>
      </c>
    </row>
    <row r="343">
      <c r="A343">
        <f>HYPERLINK("https://stackoverflow.com/q/61252925", "61252925")</f>
        <v/>
      </c>
      <c r="B343" t="n">
        <v>0.4916666666666666</v>
      </c>
    </row>
    <row r="344">
      <c r="A344">
        <f>HYPERLINK("https://stackoverflow.com/q/61282234", "61282234")</f>
        <v/>
      </c>
      <c r="B344" t="n">
        <v>0.675314465408805</v>
      </c>
    </row>
    <row r="345">
      <c r="A345">
        <f>HYPERLINK("https://stackoverflow.com/q/61282976", "61282976")</f>
        <v/>
      </c>
      <c r="B345" t="n">
        <v>0.6340996168582376</v>
      </c>
    </row>
    <row r="346">
      <c r="A346">
        <f>HYPERLINK("https://stackoverflow.com/q/61329104", "61329104")</f>
        <v/>
      </c>
      <c r="B346" t="n">
        <v>0.426984126984127</v>
      </c>
    </row>
    <row r="347">
      <c r="A347">
        <f>HYPERLINK("https://stackoverflow.com/q/61330666", "61330666")</f>
        <v/>
      </c>
      <c r="B347" t="n">
        <v>0.6311369509043929</v>
      </c>
    </row>
    <row r="348">
      <c r="A348">
        <f>HYPERLINK("https://stackoverflow.com/q/61422412", "61422412")</f>
        <v/>
      </c>
      <c r="B348" t="n">
        <v>0.4563492063492063</v>
      </c>
    </row>
    <row r="349">
      <c r="A349">
        <f>HYPERLINK("https://stackoverflow.com/q/61469908", "61469908")</f>
        <v/>
      </c>
      <c r="B349" t="n">
        <v>0.4944444444444445</v>
      </c>
    </row>
    <row r="350">
      <c r="A350">
        <f>HYPERLINK("https://stackoverflow.com/q/61483577", "61483577")</f>
        <v/>
      </c>
      <c r="B350" t="n">
        <v>0.5192307692307693</v>
      </c>
    </row>
    <row r="351">
      <c r="A351">
        <f>HYPERLINK("https://stackoverflow.com/q/61491488", "61491488")</f>
        <v/>
      </c>
      <c r="B351" t="n">
        <v>0.3754208754208754</v>
      </c>
    </row>
    <row r="352">
      <c r="A352">
        <f>HYPERLINK("https://stackoverflow.com/q/61494118", "61494118")</f>
        <v/>
      </c>
      <c r="B352" t="n">
        <v>0.4575617283950617</v>
      </c>
    </row>
    <row r="353">
      <c r="A353">
        <f>HYPERLINK("https://stackoverflow.com/q/61505590", "61505590")</f>
        <v/>
      </c>
      <c r="B353" t="n">
        <v>0.3811728395061729</v>
      </c>
    </row>
    <row r="354">
      <c r="A354">
        <f>HYPERLINK("https://stackoverflow.com/q/61515127", "61515127")</f>
        <v/>
      </c>
      <c r="B354" t="n">
        <v>0.6216931216931217</v>
      </c>
    </row>
    <row r="355">
      <c r="A355">
        <f>HYPERLINK("https://stackoverflow.com/q/61531727", "61531727")</f>
        <v/>
      </c>
      <c r="B355" t="n">
        <v>0.685763888888889</v>
      </c>
    </row>
    <row r="356">
      <c r="A356">
        <f>HYPERLINK("https://stackoverflow.com/q/61557784", "61557784")</f>
        <v/>
      </c>
      <c r="B356" t="n">
        <v>0.4470899470899471</v>
      </c>
    </row>
    <row r="357">
      <c r="A357">
        <f>HYPERLINK("https://stackoverflow.com/q/61626875", "61626875")</f>
        <v/>
      </c>
      <c r="B357" t="n">
        <v>0.3989898989898991</v>
      </c>
    </row>
    <row r="358">
      <c r="A358">
        <f>HYPERLINK("https://stackoverflow.com/q/61628400", "61628400")</f>
        <v/>
      </c>
      <c r="B358" t="n">
        <v>0.3011695906432749</v>
      </c>
    </row>
    <row r="359">
      <c r="A359">
        <f>HYPERLINK("https://stackoverflow.com/q/61639444", "61639444")</f>
        <v/>
      </c>
      <c r="B359" t="n">
        <v>0.6851851851851852</v>
      </c>
    </row>
    <row r="360">
      <c r="A360">
        <f>HYPERLINK("https://stackoverflow.com/q/61642239", "61642239")</f>
        <v/>
      </c>
      <c r="B360" t="n">
        <v>0.4223484848484849</v>
      </c>
    </row>
    <row r="361">
      <c r="A361">
        <f>HYPERLINK("https://stackoverflow.com/q/61647756", "61647756")</f>
        <v/>
      </c>
      <c r="B361" t="n">
        <v>0.3356481481481482</v>
      </c>
    </row>
    <row r="362">
      <c r="A362">
        <f>HYPERLINK("https://stackoverflow.com/q/61660647", "61660647")</f>
        <v/>
      </c>
      <c r="B362" t="n">
        <v>0.3898148148148147</v>
      </c>
    </row>
    <row r="363">
      <c r="A363">
        <f>HYPERLINK("https://stackoverflow.com/q/61672841", "61672841")</f>
        <v/>
      </c>
      <c r="B363" t="n">
        <v>0.4362745098039216</v>
      </c>
    </row>
    <row r="364">
      <c r="A364">
        <f>HYPERLINK("https://stackoverflow.com/q/61689176", "61689176")</f>
        <v/>
      </c>
      <c r="B364" t="n">
        <v>0.1962962962962963</v>
      </c>
    </row>
    <row r="365">
      <c r="A365">
        <f>HYPERLINK("https://stackoverflow.com/q/61709741", "61709741")</f>
        <v/>
      </c>
      <c r="B365" t="n">
        <v>0.6781045751633987</v>
      </c>
    </row>
    <row r="366">
      <c r="A366">
        <f>HYPERLINK("https://stackoverflow.com/q/61780469", "61780469")</f>
        <v/>
      </c>
      <c r="B366" t="n">
        <v>0.3409090909090909</v>
      </c>
    </row>
    <row r="367">
      <c r="A367">
        <f>HYPERLINK("https://stackoverflow.com/q/61790198", "61790198")</f>
        <v/>
      </c>
      <c r="B367" t="n">
        <v>0.3581560283687943</v>
      </c>
    </row>
    <row r="368">
      <c r="A368">
        <f>HYPERLINK("https://stackoverflow.com/q/61834955", "61834955")</f>
        <v/>
      </c>
      <c r="B368" t="n">
        <v>0.4823232323232323</v>
      </c>
    </row>
    <row r="369">
      <c r="A369">
        <f>HYPERLINK("https://stackoverflow.com/q/61902973", "61902973")</f>
        <v/>
      </c>
      <c r="B369" t="n">
        <v>0.4543650793650794</v>
      </c>
    </row>
    <row r="370">
      <c r="A370">
        <f>HYPERLINK("https://stackoverflow.com/q/61938413", "61938413")</f>
        <v/>
      </c>
      <c r="B370" t="n">
        <v>0.4131944444444444</v>
      </c>
    </row>
    <row r="371">
      <c r="A371">
        <f>HYPERLINK("https://stackoverflow.com/q/62018029", "62018029")</f>
        <v/>
      </c>
      <c r="B371" t="n">
        <v>0.3567708333333333</v>
      </c>
    </row>
    <row r="372">
      <c r="A372">
        <f>HYPERLINK("https://stackoverflow.com/q/62022772", "62022772")</f>
        <v/>
      </c>
      <c r="B372" t="n">
        <v>0.3055555555555556</v>
      </c>
    </row>
    <row r="373">
      <c r="A373">
        <f>HYPERLINK("https://stackoverflow.com/q/62031387", "62031387")</f>
        <v/>
      </c>
      <c r="B373" t="n">
        <v>0.3104575163398693</v>
      </c>
    </row>
    <row r="374">
      <c r="A374">
        <f>HYPERLINK("https://stackoverflow.com/q/62036134", "62036134")</f>
        <v/>
      </c>
      <c r="B374" t="n">
        <v>0.575075075075075</v>
      </c>
    </row>
    <row r="375">
      <c r="A375">
        <f>HYPERLINK("https://stackoverflow.com/q/62049728", "62049728")</f>
        <v/>
      </c>
      <c r="B375" t="n">
        <v>0.5182149362477231</v>
      </c>
    </row>
    <row r="376">
      <c r="A376">
        <f>HYPERLINK("https://stackoverflow.com/q/62066602", "62066602")</f>
        <v/>
      </c>
      <c r="B376" t="n">
        <v>0.5126582278481013</v>
      </c>
    </row>
    <row r="377">
      <c r="A377">
        <f>HYPERLINK("https://stackoverflow.com/q/62074726", "62074726")</f>
        <v/>
      </c>
      <c r="B377" t="n">
        <v>0.4460317460317461</v>
      </c>
    </row>
    <row r="378">
      <c r="A378">
        <f>HYPERLINK("https://stackoverflow.com/q/62076983", "62076983")</f>
        <v/>
      </c>
      <c r="B378" t="n">
        <v>0.5833333333333334</v>
      </c>
    </row>
    <row r="379">
      <c r="A379">
        <f>HYPERLINK("https://stackoverflow.com/q/62079800", "62079800")</f>
        <v/>
      </c>
      <c r="B379" t="n">
        <v>0.4111111111111111</v>
      </c>
    </row>
    <row r="380">
      <c r="A380">
        <f>HYPERLINK("https://stackoverflow.com/q/62081474", "62081474")</f>
        <v/>
      </c>
      <c r="B380" t="n">
        <v>0.3646464646464647</v>
      </c>
    </row>
    <row r="381">
      <c r="A381">
        <f>HYPERLINK("https://stackoverflow.com/q/62100067", "62100067")</f>
        <v/>
      </c>
      <c r="B381" t="n">
        <v>0.3025793650793651</v>
      </c>
    </row>
    <row r="382">
      <c r="A382">
        <f>HYPERLINK("https://stackoverflow.com/q/62107434", "62107434")</f>
        <v/>
      </c>
      <c r="B382" t="n">
        <v>0.4145299145299144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