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HYPERLINK("https://stackoverflow.com/q/9257823", "9257823")</f>
        <v/>
      </c>
      <c r="B2" t="n">
        <v>0.2305555555555556</v>
      </c>
    </row>
    <row r="3">
      <c r="A3">
        <f>HYPERLINK("https://stackoverflow.com/q/10042002", "10042002")</f>
        <v/>
      </c>
      <c r="B3" t="n">
        <v>0.5699588477366255</v>
      </c>
    </row>
    <row r="4">
      <c r="A4">
        <f>HYPERLINK("https://stackoverflow.com/q/13056153", "13056153")</f>
        <v/>
      </c>
      <c r="B4" t="n">
        <v>0.5511695906432749</v>
      </c>
    </row>
    <row r="5">
      <c r="A5">
        <f>HYPERLINK("https://stackoverflow.com/q/15006547", "15006547")</f>
        <v/>
      </c>
      <c r="B5" t="n">
        <v>0.3709677419354839</v>
      </c>
    </row>
    <row r="6">
      <c r="A6">
        <f>HYPERLINK("https://stackoverflow.com/q/15580847", "15580847")</f>
        <v/>
      </c>
      <c r="B6" t="n">
        <v>0.276936026936027</v>
      </c>
    </row>
    <row r="7">
      <c r="A7">
        <f>HYPERLINK("https://stackoverflow.com/q/18557198", "18557198")</f>
        <v/>
      </c>
      <c r="B7" t="n">
        <v>0.6485148514851485</v>
      </c>
    </row>
    <row r="8">
      <c r="A8">
        <f>HYPERLINK("https://stackoverflow.com/q/19654786", "19654786")</f>
        <v/>
      </c>
      <c r="B8" t="n">
        <v>0.2579365079365079</v>
      </c>
    </row>
    <row r="9">
      <c r="A9">
        <f>HYPERLINK("https://stackoverflow.com/q/22008343", "22008343")</f>
        <v/>
      </c>
      <c r="B9" t="n">
        <v>0.5138888888888888</v>
      </c>
    </row>
    <row r="10">
      <c r="A10">
        <f>HYPERLINK("https://stackoverflow.com/q/27306044", "27306044")</f>
        <v/>
      </c>
      <c r="B10" t="n">
        <v>0.2881944444444444</v>
      </c>
    </row>
    <row r="11">
      <c r="A11">
        <f>HYPERLINK("https://stackoverflow.com/q/27424312", "27424312")</f>
        <v/>
      </c>
      <c r="B11" t="n">
        <v>0.3873456790123457</v>
      </c>
    </row>
    <row r="12">
      <c r="A12">
        <f>HYPERLINK("https://stackoverflow.com/q/28963021", "28963021")</f>
        <v/>
      </c>
      <c r="B12" t="n">
        <v>0.5772946859903382</v>
      </c>
    </row>
    <row r="13">
      <c r="A13">
        <f>HYPERLINK("https://stackoverflow.com/q/29035915", "29035915")</f>
        <v/>
      </c>
      <c r="B13" t="n">
        <v>0.5444444444444445</v>
      </c>
    </row>
    <row r="14">
      <c r="A14">
        <f>HYPERLINK("https://stackoverflow.com/q/29658339", "29658339")</f>
        <v/>
      </c>
      <c r="B14" t="n">
        <v>0.556980056980057</v>
      </c>
    </row>
    <row r="15">
      <c r="A15">
        <f>HYPERLINK("https://stackoverflow.com/q/29800320", "29800320")</f>
        <v/>
      </c>
      <c r="B15" t="n">
        <v>0.6561561561561562</v>
      </c>
    </row>
    <row r="16">
      <c r="A16">
        <f>HYPERLINK("https://stackoverflow.com/q/31052944", "31052944")</f>
        <v/>
      </c>
      <c r="B16" t="n">
        <v>0.3310185185185185</v>
      </c>
    </row>
    <row r="17">
      <c r="A17">
        <f>HYPERLINK("https://stackoverflow.com/q/31101619", "31101619")</f>
        <v/>
      </c>
      <c r="B17" t="n">
        <v>0.3745519713261649</v>
      </c>
    </row>
    <row r="18">
      <c r="A18">
        <f>HYPERLINK("https://stackoverflow.com/q/31116437", "31116437")</f>
        <v/>
      </c>
      <c r="B18" t="n">
        <v>0.3697916666666667</v>
      </c>
    </row>
    <row r="19">
      <c r="A19">
        <f>HYPERLINK("https://stackoverflow.com/q/31725790", "31725790")</f>
        <v/>
      </c>
      <c r="B19" t="n">
        <v>0.2729468599033816</v>
      </c>
    </row>
    <row r="20">
      <c r="A20">
        <f>HYPERLINK("https://stackoverflow.com/q/31794085", "31794085")</f>
        <v/>
      </c>
      <c r="B20" t="n">
        <v>0.5735294117647058</v>
      </c>
    </row>
    <row r="21">
      <c r="A21">
        <f>HYPERLINK("https://stackoverflow.com/q/32791968", "32791968")</f>
        <v/>
      </c>
      <c r="B21" t="n">
        <v>0.5876068376068376</v>
      </c>
    </row>
    <row r="22">
      <c r="A22">
        <f>HYPERLINK("https://stackoverflow.com/q/32833023", "32833023")</f>
        <v/>
      </c>
      <c r="B22" t="n">
        <v>0.3366013071895426</v>
      </c>
    </row>
    <row r="23">
      <c r="A23">
        <f>HYPERLINK("https://stackoverflow.com/q/34341952", "34341952")</f>
        <v/>
      </c>
      <c r="B23" t="n">
        <v>0.2075163398692811</v>
      </c>
    </row>
    <row r="24">
      <c r="A24">
        <f>HYPERLINK("https://stackoverflow.com/q/34596332", "34596332")</f>
        <v/>
      </c>
      <c r="B24" t="n">
        <v>0.7203703703703703</v>
      </c>
    </row>
    <row r="25">
      <c r="A25">
        <f>HYPERLINK("https://stackoverflow.com/q/34679862", "34679862")</f>
        <v/>
      </c>
      <c r="B25" t="n">
        <v>0.3916666666666667</v>
      </c>
    </row>
    <row r="26">
      <c r="A26">
        <f>HYPERLINK("https://stackoverflow.com/q/34757888", "34757888")</f>
        <v/>
      </c>
      <c r="B26" t="n">
        <v>0.4768518518518519</v>
      </c>
    </row>
    <row r="27">
      <c r="A27">
        <f>HYPERLINK("https://stackoverflow.com/q/35092415", "35092415")</f>
        <v/>
      </c>
      <c r="B27" t="n">
        <v>0.2696078431372549</v>
      </c>
    </row>
    <row r="28">
      <c r="A28">
        <f>HYPERLINK("https://stackoverflow.com/q/35660296", "35660296")</f>
        <v/>
      </c>
      <c r="B28" t="n">
        <v>0.3266666666666667</v>
      </c>
    </row>
    <row r="29">
      <c r="A29">
        <f>HYPERLINK("https://stackoverflow.com/q/35776176", "35776176")</f>
        <v/>
      </c>
      <c r="B29" t="n">
        <v>0.3566308243727598</v>
      </c>
    </row>
    <row r="30">
      <c r="A30">
        <f>HYPERLINK("https://stackoverflow.com/q/37604407", "37604407")</f>
        <v/>
      </c>
      <c r="B30" t="n">
        <v>0.2536231884057971</v>
      </c>
    </row>
    <row r="31">
      <c r="A31">
        <f>HYPERLINK("https://stackoverflow.com/q/37707699", "37707699")</f>
        <v/>
      </c>
      <c r="B31" t="n">
        <v>0.6182795698924731</v>
      </c>
    </row>
    <row r="32">
      <c r="A32">
        <f>HYPERLINK("https://stackoverflow.com/q/38112943", "38112943")</f>
        <v/>
      </c>
      <c r="B32" t="n">
        <v>0.4506172839506173</v>
      </c>
    </row>
    <row r="33">
      <c r="A33">
        <f>HYPERLINK("https://stackoverflow.com/q/38866325", "38866325")</f>
        <v/>
      </c>
      <c r="B33" t="n">
        <v>0.6077441077441078</v>
      </c>
    </row>
    <row r="34">
      <c r="A34">
        <f>HYPERLINK("https://stackoverflow.com/q/40277399", "40277399")</f>
        <v/>
      </c>
      <c r="B34" t="n">
        <v>0.3835978835978836</v>
      </c>
    </row>
    <row r="35">
      <c r="A35">
        <f>HYPERLINK("https://stackoverflow.com/q/40934677", "40934677")</f>
        <v/>
      </c>
      <c r="B35" t="n">
        <v>0.3922558922558922</v>
      </c>
    </row>
    <row r="36">
      <c r="A36">
        <f>HYPERLINK("https://stackoverflow.com/q/41088232", "41088232")</f>
        <v/>
      </c>
      <c r="B36" t="n">
        <v>0.3549382716049383</v>
      </c>
    </row>
    <row r="37">
      <c r="A37">
        <f>HYPERLINK("https://stackoverflow.com/q/41291090", "41291090")</f>
        <v/>
      </c>
      <c r="B37" t="n">
        <v>0.3425925925925926</v>
      </c>
    </row>
    <row r="38">
      <c r="A38">
        <f>HYPERLINK("https://stackoverflow.com/q/41803929", "41803929")</f>
        <v/>
      </c>
      <c r="B38" t="n">
        <v>0.5898148148148148</v>
      </c>
    </row>
    <row r="39">
      <c r="A39">
        <f>HYPERLINK("https://stackoverflow.com/q/41860322", "41860322")</f>
        <v/>
      </c>
      <c r="B39" t="n">
        <v>0.2164750957854406</v>
      </c>
    </row>
    <row r="40">
      <c r="A40">
        <f>HYPERLINK("https://stackoverflow.com/q/41881534", "41881534")</f>
        <v/>
      </c>
      <c r="B40" t="n">
        <v>0.4321637426900585</v>
      </c>
    </row>
    <row r="41">
      <c r="A41">
        <f>HYPERLINK("https://stackoverflow.com/q/41983737", "41983737")</f>
        <v/>
      </c>
      <c r="B41" t="n">
        <v>0.5</v>
      </c>
    </row>
    <row r="42">
      <c r="A42">
        <f>HYPERLINK("https://stackoverflow.com/q/41984603", "41984603")</f>
        <v/>
      </c>
      <c r="B42" t="n">
        <v>0.3736111111111112</v>
      </c>
    </row>
    <row r="43">
      <c r="A43">
        <f>HYPERLINK("https://stackoverflow.com/q/42020377", "42020377")</f>
        <v/>
      </c>
      <c r="B43" t="n">
        <v>0.3599033816425121</v>
      </c>
    </row>
    <row r="44">
      <c r="A44">
        <f>HYPERLINK("https://stackoverflow.com/q/42215621", "42215621")</f>
        <v/>
      </c>
      <c r="B44" t="n">
        <v>0.5</v>
      </c>
    </row>
    <row r="45">
      <c r="A45">
        <f>HYPERLINK("https://stackoverflow.com/q/42295539", "42295539")</f>
        <v/>
      </c>
      <c r="B45" t="n">
        <v>0.5736714975845411</v>
      </c>
    </row>
    <row r="46">
      <c r="A46">
        <f>HYPERLINK("https://stackoverflow.com/q/42405004", "42405004")</f>
        <v/>
      </c>
      <c r="B46" t="n">
        <v>0.2662037037037037</v>
      </c>
    </row>
    <row r="47">
      <c r="A47">
        <f>HYPERLINK("https://stackoverflow.com/q/42705379", "42705379")</f>
        <v/>
      </c>
      <c r="B47" t="n">
        <v>0.3392857142857143</v>
      </c>
    </row>
    <row r="48">
      <c r="A48">
        <f>HYPERLINK("https://stackoverflow.com/q/42739284", "42739284")</f>
        <v/>
      </c>
      <c r="B48" t="n">
        <v>0.5319284802043422</v>
      </c>
    </row>
    <row r="49">
      <c r="A49">
        <f>HYPERLINK("https://stackoverflow.com/q/42938295", "42938295")</f>
        <v/>
      </c>
      <c r="B49" t="n">
        <v>0.5601851851851852</v>
      </c>
    </row>
    <row r="50">
      <c r="A50">
        <f>HYPERLINK("https://stackoverflow.com/q/42996482", "42996482")</f>
        <v/>
      </c>
      <c r="B50" t="n">
        <v>0.3663194444444445</v>
      </c>
    </row>
    <row r="51">
      <c r="A51">
        <f>HYPERLINK("https://stackoverflow.com/q/43007141", "43007141")</f>
        <v/>
      </c>
      <c r="B51" t="n">
        <v>0.4100529100529101</v>
      </c>
    </row>
    <row r="52">
      <c r="A52">
        <f>HYPERLINK("https://stackoverflow.com/q/43008145", "43008145")</f>
        <v/>
      </c>
      <c r="B52" t="n">
        <v>0.4174603174603175</v>
      </c>
    </row>
    <row r="53">
      <c r="A53">
        <f>HYPERLINK("https://stackoverflow.com/q/43033640", "43033640")</f>
        <v/>
      </c>
      <c r="B53" t="n">
        <v>0.5147058823529411</v>
      </c>
    </row>
    <row r="54">
      <c r="A54">
        <f>HYPERLINK("https://stackoverflow.com/q/43212275", "43212275")</f>
        <v/>
      </c>
      <c r="B54" t="n">
        <v>0.43993993993994</v>
      </c>
    </row>
    <row r="55">
      <c r="A55">
        <f>HYPERLINK("https://stackoverflow.com/q/43500546", "43500546")</f>
        <v/>
      </c>
      <c r="B55" t="n">
        <v>0.4907407407407408</v>
      </c>
    </row>
    <row r="56">
      <c r="A56">
        <f>HYPERLINK("https://stackoverflow.com/q/43646460", "43646460")</f>
        <v/>
      </c>
      <c r="B56" t="n">
        <v>0.5697674418604651</v>
      </c>
    </row>
    <row r="57">
      <c r="A57">
        <f>HYPERLINK("https://stackoverflow.com/q/43667724", "43667724")</f>
        <v/>
      </c>
      <c r="B57" t="n">
        <v>0.6393596986817326</v>
      </c>
    </row>
    <row r="58">
      <c r="A58">
        <f>HYPERLINK("https://stackoverflow.com/q/43764771", "43764771")</f>
        <v/>
      </c>
      <c r="B58" t="n">
        <v>0.5148809523809523</v>
      </c>
    </row>
    <row r="59">
      <c r="A59">
        <f>HYPERLINK("https://stackoverflow.com/q/43908577", "43908577")</f>
        <v/>
      </c>
      <c r="B59" t="n">
        <v>0.4347222222222222</v>
      </c>
    </row>
    <row r="60">
      <c r="A60">
        <f>HYPERLINK("https://stackoverflow.com/q/43924709", "43924709")</f>
        <v/>
      </c>
      <c r="B60" t="n">
        <v>0.3680555555555556</v>
      </c>
    </row>
    <row r="61">
      <c r="A61">
        <f>HYPERLINK("https://stackoverflow.com/q/43947704", "43947704")</f>
        <v/>
      </c>
      <c r="B61" t="n">
        <v>0.388888888888889</v>
      </c>
    </row>
    <row r="62">
      <c r="A62">
        <f>HYPERLINK("https://stackoverflow.com/q/44070042", "44070042")</f>
        <v/>
      </c>
      <c r="B62" t="n">
        <v>0.5190972222222222</v>
      </c>
    </row>
    <row r="63">
      <c r="A63">
        <f>HYPERLINK("https://stackoverflow.com/q/44073389", "44073389")</f>
        <v/>
      </c>
      <c r="B63" t="n">
        <v>0.4288888888888889</v>
      </c>
    </row>
    <row r="64">
      <c r="A64">
        <f>HYPERLINK("https://stackoverflow.com/q/44076048", "44076048")</f>
        <v/>
      </c>
      <c r="B64" t="n">
        <v>0.6207729468599034</v>
      </c>
    </row>
    <row r="65">
      <c r="A65">
        <f>HYPERLINK("https://stackoverflow.com/q/44242378", "44242378")</f>
        <v/>
      </c>
      <c r="B65" t="n">
        <v>0.3688271604938272</v>
      </c>
    </row>
    <row r="66">
      <c r="A66">
        <f>HYPERLINK("https://stackoverflow.com/q/44267405", "44267405")</f>
        <v/>
      </c>
      <c r="B66" t="n">
        <v>0.306980056980057</v>
      </c>
    </row>
    <row r="67">
      <c r="A67">
        <f>HYPERLINK("https://stackoverflow.com/q/44272066", "44272066")</f>
        <v/>
      </c>
      <c r="B67" t="n">
        <v>0.5046296296296297</v>
      </c>
    </row>
    <row r="68">
      <c r="A68">
        <f>HYPERLINK("https://stackoverflow.com/q/44285870", "44285870")</f>
        <v/>
      </c>
      <c r="B68" t="n">
        <v>0.5361111111111111</v>
      </c>
    </row>
    <row r="69">
      <c r="A69">
        <f>HYPERLINK("https://stackoverflow.com/q/44335833", "44335833")</f>
        <v/>
      </c>
      <c r="B69" t="n">
        <v>0.3286252354048964</v>
      </c>
    </row>
    <row r="70">
      <c r="A70">
        <f>HYPERLINK("https://stackoverflow.com/q/44360062", "44360062")</f>
        <v/>
      </c>
      <c r="B70" t="n">
        <v>0.5014619883040935</v>
      </c>
    </row>
    <row r="71">
      <c r="A71">
        <f>HYPERLINK("https://stackoverflow.com/q/44407451", "44407451")</f>
        <v/>
      </c>
      <c r="B71" t="n">
        <v>0.3757309941520469</v>
      </c>
    </row>
    <row r="72">
      <c r="A72">
        <f>HYPERLINK("https://stackoverflow.com/q/44442208", "44442208")</f>
        <v/>
      </c>
      <c r="B72" t="n">
        <v>0.4267676767676767</v>
      </c>
    </row>
    <row r="73">
      <c r="A73">
        <f>HYPERLINK("https://stackoverflow.com/q/44526400", "44526400")</f>
        <v/>
      </c>
      <c r="B73" t="n">
        <v>0.5397897897897898</v>
      </c>
    </row>
    <row r="74">
      <c r="A74">
        <f>HYPERLINK("https://stackoverflow.com/q/44532598", "44532598")</f>
        <v/>
      </c>
      <c r="B74" t="n">
        <v>0.7247474747474747</v>
      </c>
    </row>
    <row r="75">
      <c r="A75">
        <f>HYPERLINK("https://stackoverflow.com/q/44590497", "44590497")</f>
        <v/>
      </c>
      <c r="B75" t="n">
        <v>0.4174603174603175</v>
      </c>
    </row>
    <row r="76">
      <c r="A76">
        <f>HYPERLINK("https://stackoverflow.com/q/44767791", "44767791")</f>
        <v/>
      </c>
      <c r="B76" t="n">
        <v>0.4371069182389937</v>
      </c>
    </row>
    <row r="77">
      <c r="A77">
        <f>HYPERLINK("https://stackoverflow.com/q/44800423", "44800423")</f>
        <v/>
      </c>
      <c r="B77" t="n">
        <v>0.5782828282828283</v>
      </c>
    </row>
    <row r="78">
      <c r="A78">
        <f>HYPERLINK("https://stackoverflow.com/q/44838564", "44838564")</f>
        <v/>
      </c>
      <c r="B78" t="n">
        <v>0.6688034188034189</v>
      </c>
    </row>
    <row r="79">
      <c r="A79">
        <f>HYPERLINK("https://stackoverflow.com/q/44867066", "44867066")</f>
        <v/>
      </c>
      <c r="B79" t="n">
        <v>0.553872053872054</v>
      </c>
    </row>
    <row r="80">
      <c r="A80">
        <f>HYPERLINK("https://stackoverflow.com/q/44974408", "44974408")</f>
        <v/>
      </c>
      <c r="B80" t="n">
        <v>0.7057291666666666</v>
      </c>
    </row>
    <row r="81">
      <c r="A81">
        <f>HYPERLINK("https://stackoverflow.com/q/44980903", "44980903")</f>
        <v/>
      </c>
      <c r="B81" t="n">
        <v>0.3908382066276803</v>
      </c>
    </row>
    <row r="82">
      <c r="A82">
        <f>HYPERLINK("https://stackoverflow.com/q/45004378", "45004378")</f>
        <v/>
      </c>
      <c r="B82" t="n">
        <v>0.7476851851851852</v>
      </c>
    </row>
    <row r="83">
      <c r="A83">
        <f>HYPERLINK("https://stackoverflow.com/q/45232971", "45232971")</f>
        <v/>
      </c>
      <c r="B83" t="n">
        <v>0.46996996996997</v>
      </c>
    </row>
    <row r="84">
      <c r="A84">
        <f>HYPERLINK("https://stackoverflow.com/q/45312549", "45312549")</f>
        <v/>
      </c>
      <c r="B84" t="n">
        <v>0.483983983983984</v>
      </c>
    </row>
    <row r="85">
      <c r="A85">
        <f>HYPERLINK("https://stackoverflow.com/q/45545220", "45545220")</f>
        <v/>
      </c>
      <c r="B85" t="n">
        <v>0.4770114942528735</v>
      </c>
    </row>
    <row r="86">
      <c r="A86">
        <f>HYPERLINK("https://stackoverflow.com/q/45555483", "45555483")</f>
        <v/>
      </c>
      <c r="B86" t="n">
        <v>0.3404558404558405</v>
      </c>
    </row>
    <row r="87">
      <c r="A87">
        <f>HYPERLINK("https://stackoverflow.com/q/45572394", "45572394")</f>
        <v/>
      </c>
      <c r="B87" t="n">
        <v>0.5666666666666667</v>
      </c>
    </row>
    <row r="88">
      <c r="A88">
        <f>HYPERLINK("https://stackoverflow.com/q/45697947", "45697947")</f>
        <v/>
      </c>
      <c r="B88" t="n">
        <v>0.3302469135802469</v>
      </c>
    </row>
    <row r="89">
      <c r="A89">
        <f>HYPERLINK("https://stackoverflow.com/q/45709701", "45709701")</f>
        <v/>
      </c>
      <c r="B89" t="n">
        <v>0.4474747474747475</v>
      </c>
    </row>
    <row r="90">
      <c r="A90">
        <f>HYPERLINK("https://stackoverflow.com/q/45711200", "45711200")</f>
        <v/>
      </c>
      <c r="B90" t="n">
        <v>0.3138138138138138</v>
      </c>
    </row>
    <row r="91">
      <c r="A91">
        <f>HYPERLINK("https://stackoverflow.com/q/45722513", "45722513")</f>
        <v/>
      </c>
      <c r="B91" t="n">
        <v>0.474910394265233</v>
      </c>
    </row>
    <row r="92">
      <c r="A92">
        <f>HYPERLINK("https://stackoverflow.com/q/45748997", "45748997")</f>
        <v/>
      </c>
      <c r="B92" t="n">
        <v>0.3055555555555556</v>
      </c>
    </row>
    <row r="93">
      <c r="A93">
        <f>HYPERLINK("https://stackoverflow.com/q/45766911", "45766911")</f>
        <v/>
      </c>
      <c r="B93" t="n">
        <v>0.2420634920634921</v>
      </c>
    </row>
    <row r="94">
      <c r="A94">
        <f>HYPERLINK("https://stackoverflow.com/q/45767036", "45767036")</f>
        <v/>
      </c>
      <c r="B94" t="n">
        <v>0.3672086720867209</v>
      </c>
    </row>
    <row r="95">
      <c r="A95">
        <f>HYPERLINK("https://stackoverflow.com/q/45901296", "45901296")</f>
        <v/>
      </c>
      <c r="B95" t="n">
        <v>0.5567129629629629</v>
      </c>
    </row>
    <row r="96">
      <c r="A96">
        <f>HYPERLINK("https://stackoverflow.com/q/45975826", "45975826")</f>
        <v/>
      </c>
      <c r="B96" t="n">
        <v>0.3378378378378379</v>
      </c>
    </row>
    <row r="97">
      <c r="A97">
        <f>HYPERLINK("https://stackoverflow.com/q/46016758", "46016758")</f>
        <v/>
      </c>
      <c r="B97" t="n">
        <v>0.3055555555555556</v>
      </c>
    </row>
    <row r="98">
      <c r="A98">
        <f>HYPERLINK("https://stackoverflow.com/q/46077840", "46077840")</f>
        <v/>
      </c>
      <c r="B98" t="n">
        <v>0.4516908212560387</v>
      </c>
    </row>
    <row r="99">
      <c r="A99">
        <f>HYPERLINK("https://stackoverflow.com/q/46124156", "46124156")</f>
        <v/>
      </c>
      <c r="B99" t="n">
        <v>0.3101851851851852</v>
      </c>
    </row>
    <row r="100">
      <c r="A100">
        <f>HYPERLINK("https://stackoverflow.com/q/46227182", "46227182")</f>
        <v/>
      </c>
      <c r="B100" t="n">
        <v>0.4922480620155039</v>
      </c>
    </row>
    <row r="101">
      <c r="A101">
        <f>HYPERLINK("https://stackoverflow.com/q/46236405", "46236405")</f>
        <v/>
      </c>
      <c r="B101" t="n">
        <v>0.4145299145299146</v>
      </c>
    </row>
    <row r="102">
      <c r="A102">
        <f>HYPERLINK("https://stackoverflow.com/q/46378576", "46378576")</f>
        <v/>
      </c>
      <c r="B102" t="n">
        <v>0.3113425925925926</v>
      </c>
    </row>
    <row r="103">
      <c r="A103">
        <f>HYPERLINK("https://stackoverflow.com/q/46387200", "46387200")</f>
        <v/>
      </c>
      <c r="B103" t="n">
        <v>0.360082304526749</v>
      </c>
    </row>
    <row r="104">
      <c r="A104">
        <f>HYPERLINK("https://stackoverflow.com/q/46453448", "46453448")</f>
        <v/>
      </c>
      <c r="B104" t="n">
        <v>0.5357142857142857</v>
      </c>
    </row>
    <row r="105">
      <c r="A105">
        <f>HYPERLINK("https://stackoverflow.com/q/46537440", "46537440")</f>
        <v/>
      </c>
      <c r="B105" t="n">
        <v>0.4032258064516129</v>
      </c>
    </row>
    <row r="106">
      <c r="A106">
        <f>HYPERLINK("https://stackoverflow.com/q/46606062", "46606062")</f>
        <v/>
      </c>
      <c r="B106" t="n">
        <v>0.7222222222222222</v>
      </c>
    </row>
    <row r="107">
      <c r="A107">
        <f>HYPERLINK("https://stackoverflow.com/q/46612266", "46612266")</f>
        <v/>
      </c>
      <c r="B107" t="n">
        <v>0.4561965811965812</v>
      </c>
    </row>
    <row r="108">
      <c r="A108">
        <f>HYPERLINK("https://stackoverflow.com/q/46636237", "46636237")</f>
        <v/>
      </c>
      <c r="B108" t="n">
        <v>0.4118773946360152</v>
      </c>
    </row>
    <row r="109">
      <c r="A109">
        <f>HYPERLINK("https://stackoverflow.com/q/46801400", "46801400")</f>
        <v/>
      </c>
      <c r="B109" t="n">
        <v>0.6065891472868218</v>
      </c>
    </row>
    <row r="110">
      <c r="A110">
        <f>HYPERLINK("https://stackoverflow.com/q/46837399", "46837399")</f>
        <v/>
      </c>
      <c r="B110" t="n">
        <v>0.4259259259259259</v>
      </c>
    </row>
    <row r="111">
      <c r="A111">
        <f>HYPERLINK("https://stackoverflow.com/q/46866935", "46866935")</f>
        <v/>
      </c>
      <c r="B111" t="n">
        <v>0.3435672514619883</v>
      </c>
    </row>
    <row r="112">
      <c r="A112">
        <f>HYPERLINK("https://stackoverflow.com/q/46921029", "46921029")</f>
        <v/>
      </c>
      <c r="B112" t="n">
        <v>0.6591111111111111</v>
      </c>
    </row>
    <row r="113">
      <c r="A113">
        <f>HYPERLINK("https://stackoverflow.com/q/46974480", "46974480")</f>
        <v/>
      </c>
      <c r="B113" t="n">
        <v>0.4812583668005355</v>
      </c>
    </row>
    <row r="114">
      <c r="A114">
        <f>HYPERLINK("https://stackoverflow.com/q/46978829", "46978829")</f>
        <v/>
      </c>
      <c r="B114" t="n">
        <v>0.5041666666666667</v>
      </c>
    </row>
    <row r="115">
      <c r="A115">
        <f>HYPERLINK("https://stackoverflow.com/q/47013716", "47013716")</f>
        <v/>
      </c>
      <c r="B115" t="n">
        <v>0.2743055555555556</v>
      </c>
    </row>
    <row r="116">
      <c r="A116">
        <f>HYPERLINK("https://stackoverflow.com/q/47025667", "47025667")</f>
        <v/>
      </c>
      <c r="B116" t="n">
        <v>0.4069069069069069</v>
      </c>
    </row>
    <row r="117">
      <c r="A117">
        <f>HYPERLINK("https://stackoverflow.com/q/47388164", "47388164")</f>
        <v/>
      </c>
      <c r="B117" t="n">
        <v>0.4259259259259259</v>
      </c>
    </row>
    <row r="118">
      <c r="A118">
        <f>HYPERLINK("https://stackoverflow.com/q/47432384", "47432384")</f>
        <v/>
      </c>
      <c r="B118" t="n">
        <v>0.3305555555555555</v>
      </c>
    </row>
    <row r="119">
      <c r="A119">
        <f>HYPERLINK("https://stackoverflow.com/q/47451392", "47451392")</f>
        <v/>
      </c>
      <c r="B119" t="n">
        <v>0.4375</v>
      </c>
    </row>
    <row r="120">
      <c r="A120">
        <f>HYPERLINK("https://stackoverflow.com/q/47518599", "47518599")</f>
        <v/>
      </c>
      <c r="B120" t="n">
        <v>0.8396057347670252</v>
      </c>
    </row>
    <row r="121">
      <c r="A121">
        <f>HYPERLINK("https://stackoverflow.com/q/47520197", "47520197")</f>
        <v/>
      </c>
      <c r="B121" t="n">
        <v>0.625</v>
      </c>
    </row>
    <row r="122">
      <c r="A122">
        <f>HYPERLINK("https://stackoverflow.com/q/47522277", "47522277")</f>
        <v/>
      </c>
      <c r="B122" t="n">
        <v>0.4947916666666667</v>
      </c>
    </row>
    <row r="123">
      <c r="A123">
        <f>HYPERLINK("https://stackoverflow.com/q/47706182", "47706182")</f>
        <v/>
      </c>
      <c r="B123" t="n">
        <v>0.7361111111111112</v>
      </c>
    </row>
    <row r="124">
      <c r="A124">
        <f>HYPERLINK("https://stackoverflow.com/q/47731051", "47731051")</f>
        <v/>
      </c>
      <c r="B124" t="n">
        <v>0.2295321637426901</v>
      </c>
    </row>
    <row r="125">
      <c r="A125">
        <f>HYPERLINK("https://stackoverflow.com/q/47749485", "47749485")</f>
        <v/>
      </c>
      <c r="B125" t="n">
        <v>0.5430839002267575</v>
      </c>
    </row>
    <row r="126">
      <c r="A126">
        <f>HYPERLINK("https://stackoverflow.com/q/47820165", "47820165")</f>
        <v/>
      </c>
      <c r="B126" t="n">
        <v>0.8009259259259259</v>
      </c>
    </row>
    <row r="127">
      <c r="A127">
        <f>HYPERLINK("https://stackoverflow.com/q/47943399", "47943399")</f>
        <v/>
      </c>
      <c r="B127" t="n">
        <v>0.5074786324786325</v>
      </c>
    </row>
    <row r="128">
      <c r="A128">
        <f>HYPERLINK("https://stackoverflow.com/q/48054534", "48054534")</f>
        <v/>
      </c>
      <c r="B128" t="n">
        <v>0.720679012345679</v>
      </c>
    </row>
    <row r="129">
      <c r="A129">
        <f>HYPERLINK("https://stackoverflow.com/q/48082476", "48082476")</f>
        <v/>
      </c>
      <c r="B129" t="n">
        <v>0.3372093023255814</v>
      </c>
    </row>
    <row r="130">
      <c r="A130">
        <f>HYPERLINK("https://stackoverflow.com/q/48267239", "48267239")</f>
        <v/>
      </c>
      <c r="B130" t="n">
        <v>0.5168776371308017</v>
      </c>
    </row>
    <row r="131">
      <c r="A131">
        <f>HYPERLINK("https://stackoverflow.com/q/48287957", "48287957")</f>
        <v/>
      </c>
      <c r="B131" t="n">
        <v>0.4375000000000001</v>
      </c>
    </row>
    <row r="132">
      <c r="A132">
        <f>HYPERLINK("https://stackoverflow.com/q/48291882", "48291882")</f>
        <v/>
      </c>
      <c r="B132" t="n">
        <v>0.5530303030303031</v>
      </c>
    </row>
    <row r="133">
      <c r="A133">
        <f>HYPERLINK("https://stackoverflow.com/q/48439868", "48439868")</f>
        <v/>
      </c>
      <c r="B133" t="n">
        <v>0.5105820105820106</v>
      </c>
    </row>
    <row r="134">
      <c r="A134">
        <f>HYPERLINK("https://stackoverflow.com/q/48602318", "48602318")</f>
        <v/>
      </c>
      <c r="B134" t="n">
        <v>0.77046783625731</v>
      </c>
    </row>
    <row r="135">
      <c r="A135">
        <f>HYPERLINK("https://stackoverflow.com/q/48633390", "48633390")</f>
        <v/>
      </c>
      <c r="B135" t="n">
        <v>0.4161425576519916</v>
      </c>
    </row>
    <row r="136">
      <c r="A136">
        <f>HYPERLINK("https://stackoverflow.com/q/48736701", "48736701")</f>
        <v/>
      </c>
      <c r="B136" t="n">
        <v>0.4971590909090909</v>
      </c>
    </row>
    <row r="137">
      <c r="A137">
        <f>HYPERLINK("https://stackoverflow.com/q/48805877", "48805877")</f>
        <v/>
      </c>
      <c r="B137" t="n">
        <v>0.3484848484848485</v>
      </c>
    </row>
    <row r="138">
      <c r="A138">
        <f>HYPERLINK("https://stackoverflow.com/q/48817664", "48817664")</f>
        <v/>
      </c>
      <c r="B138" t="n">
        <v>0.561965811965812</v>
      </c>
    </row>
    <row r="139">
      <c r="A139">
        <f>HYPERLINK("https://stackoverflow.com/q/48866981", "48866981")</f>
        <v/>
      </c>
      <c r="B139" t="n">
        <v>0.7799145299145299</v>
      </c>
    </row>
    <row r="140">
      <c r="A140">
        <f>HYPERLINK("https://stackoverflow.com/q/48933290", "48933290")</f>
        <v/>
      </c>
      <c r="B140" t="n">
        <v>0.6541218637992832</v>
      </c>
    </row>
    <row r="141">
      <c r="A141">
        <f>HYPERLINK("https://stackoverflow.com/q/48981236", "48981236")</f>
        <v/>
      </c>
      <c r="B141" t="n">
        <v>0.7635658914728682</v>
      </c>
    </row>
    <row r="142">
      <c r="A142">
        <f>HYPERLINK("https://stackoverflow.com/q/48997601", "48997601")</f>
        <v/>
      </c>
      <c r="B142" t="n">
        <v>0.5907407407407408</v>
      </c>
    </row>
    <row r="143">
      <c r="A143">
        <f>HYPERLINK("https://stackoverflow.com/q/49020892", "49020892")</f>
        <v/>
      </c>
      <c r="B143" t="n">
        <v>0.387962962962963</v>
      </c>
    </row>
    <row r="144">
      <c r="A144">
        <f>HYPERLINK("https://stackoverflow.com/q/49051500", "49051500")</f>
        <v/>
      </c>
      <c r="B144" t="n">
        <v>0.6832437275985663</v>
      </c>
    </row>
    <row r="145">
      <c r="A145">
        <f>HYPERLINK("https://stackoverflow.com/q/49138059", "49138059")</f>
        <v/>
      </c>
      <c r="B145" t="n">
        <v>0.7020202020202021</v>
      </c>
    </row>
    <row r="146">
      <c r="A146">
        <f>HYPERLINK("https://stackoverflow.com/q/49172417", "49172417")</f>
        <v/>
      </c>
      <c r="B146" t="n">
        <v>0.6587301587301587</v>
      </c>
    </row>
    <row r="147">
      <c r="A147">
        <f>HYPERLINK("https://stackoverflow.com/q/49192135", "49192135")</f>
        <v/>
      </c>
      <c r="B147" t="n">
        <v>0.395111111111111</v>
      </c>
    </row>
    <row r="148">
      <c r="A148">
        <f>HYPERLINK("https://stackoverflow.com/q/49242888", "49242888")</f>
        <v/>
      </c>
      <c r="B148" t="n">
        <v>0.3326639892904953</v>
      </c>
    </row>
    <row r="149">
      <c r="A149">
        <f>HYPERLINK("https://stackoverflow.com/q/49249899", "49249899")</f>
        <v/>
      </c>
      <c r="B149" t="n">
        <v>0.3458781362007168</v>
      </c>
    </row>
    <row r="150">
      <c r="A150">
        <f>HYPERLINK("https://stackoverflow.com/q/49419372", "49419372")</f>
        <v/>
      </c>
      <c r="B150" t="n">
        <v>0.4869281045751634</v>
      </c>
    </row>
    <row r="151">
      <c r="A151">
        <f>HYPERLINK("https://stackoverflow.com/q/49444662", "49444662")</f>
        <v/>
      </c>
      <c r="B151" t="n">
        <v>0.3393719806763285</v>
      </c>
    </row>
    <row r="152">
      <c r="A152">
        <f>HYPERLINK("https://stackoverflow.com/q/49503406", "49503406")</f>
        <v/>
      </c>
      <c r="B152" t="n">
        <v>0.25</v>
      </c>
    </row>
    <row r="153">
      <c r="A153">
        <f>HYPERLINK("https://stackoverflow.com/q/49544718", "49544718")</f>
        <v/>
      </c>
      <c r="B153" t="n">
        <v>0.3937198067632851</v>
      </c>
    </row>
    <row r="154">
      <c r="A154">
        <f>HYPERLINK("https://stackoverflow.com/q/49550965", "49550965")</f>
        <v/>
      </c>
      <c r="B154" t="n">
        <v>0.2633101851851852</v>
      </c>
    </row>
    <row r="155">
      <c r="A155">
        <f>HYPERLINK("https://stackoverflow.com/q/49580441", "49580441")</f>
        <v/>
      </c>
      <c r="B155" t="n">
        <v>0.5668402777777779</v>
      </c>
    </row>
    <row r="156">
      <c r="A156">
        <f>HYPERLINK("https://stackoverflow.com/q/49689289", "49689289")</f>
        <v/>
      </c>
      <c r="B156" t="n">
        <v>0.6428571428571429</v>
      </c>
    </row>
    <row r="157">
      <c r="A157">
        <f>HYPERLINK("https://stackoverflow.com/q/49717039", "49717039")</f>
        <v/>
      </c>
      <c r="B157" t="n">
        <v>0.3714596949891067</v>
      </c>
    </row>
    <row r="158">
      <c r="A158">
        <f>HYPERLINK("https://stackoverflow.com/q/49838965", "49838965")</f>
        <v/>
      </c>
      <c r="B158" t="n">
        <v>0.3366666666666667</v>
      </c>
    </row>
    <row r="159">
      <c r="A159">
        <f>HYPERLINK("https://stackoverflow.com/q/49891856", "49891856")</f>
        <v/>
      </c>
      <c r="B159" t="n">
        <v>0.5094246031746033</v>
      </c>
    </row>
    <row r="160">
      <c r="A160">
        <f>HYPERLINK("https://stackoverflow.com/q/49897894", "49897894")</f>
        <v/>
      </c>
      <c r="B160" t="n">
        <v>0.545045045045045</v>
      </c>
    </row>
    <row r="161">
      <c r="A161">
        <f>HYPERLINK("https://stackoverflow.com/q/49914445", "49914445")</f>
        <v/>
      </c>
      <c r="B161" t="n">
        <v>0.3266666666666667</v>
      </c>
    </row>
    <row r="162">
      <c r="A162">
        <f>HYPERLINK("https://stackoverflow.com/q/49986234", "49986234")</f>
        <v/>
      </c>
      <c r="B162" t="n">
        <v>0.2714646464646465</v>
      </c>
    </row>
    <row r="163">
      <c r="A163">
        <f>HYPERLINK("https://stackoverflow.com/q/49988947", "49988947")</f>
        <v/>
      </c>
      <c r="B163" t="n">
        <v>0.621031746031746</v>
      </c>
    </row>
    <row r="164">
      <c r="A164">
        <f>HYPERLINK("https://stackoverflow.com/q/50013399", "50013399")</f>
        <v/>
      </c>
      <c r="B164" t="n">
        <v>0.7767676767676768</v>
      </c>
    </row>
    <row r="165">
      <c r="A165">
        <f>HYPERLINK("https://stackoverflow.com/q/50031163", "50031163")</f>
        <v/>
      </c>
      <c r="B165" t="n">
        <v>0.2237237237237237</v>
      </c>
    </row>
    <row r="166">
      <c r="A166">
        <f>HYPERLINK("https://stackoverflow.com/q/50038246", "50038246")</f>
        <v/>
      </c>
      <c r="B166" t="n">
        <v>0.5224358974358975</v>
      </c>
    </row>
    <row r="167">
      <c r="A167">
        <f>HYPERLINK("https://stackoverflow.com/q/50104914", "50104914")</f>
        <v/>
      </c>
      <c r="B167" t="n">
        <v>0.3577777777777778</v>
      </c>
    </row>
    <row r="168">
      <c r="A168">
        <f>HYPERLINK("https://stackoverflow.com/q/50130057", "50130057")</f>
        <v/>
      </c>
      <c r="B168" t="n">
        <v>0.4722222222222223</v>
      </c>
    </row>
    <row r="169">
      <c r="A169">
        <f>HYPERLINK("https://stackoverflow.com/q/50247924", "50247924")</f>
        <v/>
      </c>
      <c r="B169" t="n">
        <v>0.3774928774928774</v>
      </c>
    </row>
    <row r="170">
      <c r="A170">
        <f>HYPERLINK("https://stackoverflow.com/q/50415065", "50415065")</f>
        <v/>
      </c>
      <c r="B170" t="n">
        <v>0.4117063492063492</v>
      </c>
    </row>
    <row r="171">
      <c r="A171">
        <f>HYPERLINK("https://stackoverflow.com/q/50454105", "50454105")</f>
        <v/>
      </c>
      <c r="B171" t="n">
        <v>0.5770202020202021</v>
      </c>
    </row>
    <row r="172">
      <c r="A172">
        <f>HYPERLINK("https://stackoverflow.com/q/50529981", "50529981")</f>
        <v/>
      </c>
      <c r="B172" t="n">
        <v>0.3794992175273865</v>
      </c>
    </row>
    <row r="173">
      <c r="A173">
        <f>HYPERLINK("https://stackoverflow.com/q/50582355", "50582355")</f>
        <v/>
      </c>
      <c r="B173" t="n">
        <v>0.4907407407407408</v>
      </c>
    </row>
    <row r="174">
      <c r="A174">
        <f>HYPERLINK("https://stackoverflow.com/q/50632954", "50632954")</f>
        <v/>
      </c>
      <c r="B174" t="n">
        <v>0.3648148148148148</v>
      </c>
    </row>
    <row r="175">
      <c r="A175">
        <f>HYPERLINK("https://stackoverflow.com/q/50641477", "50641477")</f>
        <v/>
      </c>
      <c r="B175" t="n">
        <v>0.4248971193415638</v>
      </c>
    </row>
    <row r="176">
      <c r="A176">
        <f>HYPERLINK("https://stackoverflow.com/q/50701731", "50701731")</f>
        <v/>
      </c>
      <c r="B176" t="n">
        <v>0.4504830917874396</v>
      </c>
    </row>
    <row r="177">
      <c r="A177">
        <f>HYPERLINK("https://stackoverflow.com/q/50764255", "50764255")</f>
        <v/>
      </c>
      <c r="B177" t="n">
        <v>0.3438438438438439</v>
      </c>
    </row>
    <row r="178">
      <c r="A178">
        <f>HYPERLINK("https://stackoverflow.com/q/50865772", "50865772")</f>
        <v/>
      </c>
      <c r="B178" t="n">
        <v>0.5820707070707072</v>
      </c>
    </row>
    <row r="179">
      <c r="A179">
        <f>HYPERLINK("https://stackoverflow.com/q/50874376", "50874376")</f>
        <v/>
      </c>
      <c r="B179" t="n">
        <v>0.4159356725146199</v>
      </c>
    </row>
    <row r="180">
      <c r="A180">
        <f>HYPERLINK("https://stackoverflow.com/q/50877919", "50877919")</f>
        <v/>
      </c>
      <c r="B180" t="n">
        <v>0.4017713365539453</v>
      </c>
    </row>
    <row r="181">
      <c r="A181">
        <f>HYPERLINK("https://stackoverflow.com/q/50932709", "50932709")</f>
        <v/>
      </c>
      <c r="B181" t="n">
        <v>0.3187461204220982</v>
      </c>
    </row>
    <row r="182">
      <c r="A182">
        <f>HYPERLINK("https://stackoverflow.com/q/51018281", "51018281")</f>
        <v/>
      </c>
      <c r="B182" t="n">
        <v>0.3343253968253969</v>
      </c>
    </row>
    <row r="183">
      <c r="A183">
        <f>HYPERLINK("https://stackoverflow.com/q/51028474", "51028474")</f>
        <v/>
      </c>
      <c r="B183" t="n">
        <v>0.5915032679738562</v>
      </c>
    </row>
    <row r="184">
      <c r="A184">
        <f>HYPERLINK("https://stackoverflow.com/q/51043227", "51043227")</f>
        <v/>
      </c>
      <c r="B184" t="n">
        <v>0.3678451178451179</v>
      </c>
    </row>
    <row r="185">
      <c r="A185">
        <f>HYPERLINK("https://stackoverflow.com/q/51044647", "51044647")</f>
        <v/>
      </c>
      <c r="B185" t="n">
        <v>0.4310344827586207</v>
      </c>
    </row>
    <row r="186">
      <c r="A186">
        <f>HYPERLINK("https://stackoverflow.com/q/51086790", "51086790")</f>
        <v/>
      </c>
      <c r="B186" t="n">
        <v>0.6319444444444444</v>
      </c>
    </row>
    <row r="187">
      <c r="A187">
        <f>HYPERLINK("https://stackoverflow.com/q/51105421", "51105421")</f>
        <v/>
      </c>
      <c r="B187" t="n">
        <v>0.6138888888888889</v>
      </c>
    </row>
    <row r="188">
      <c r="A188">
        <f>HYPERLINK("https://stackoverflow.com/q/51110466", "51110466")</f>
        <v/>
      </c>
      <c r="B188" t="n">
        <v>0.7439024390243902</v>
      </c>
    </row>
    <row r="189">
      <c r="A189">
        <f>HYPERLINK("https://stackoverflow.com/q/51175074", "51175074")</f>
        <v/>
      </c>
      <c r="B189" t="n">
        <v>0.4742351046698873</v>
      </c>
    </row>
    <row r="190">
      <c r="A190">
        <f>HYPERLINK("https://stackoverflow.com/q/51194662", "51194662")</f>
        <v/>
      </c>
      <c r="B190" t="n">
        <v>0.4823232323232323</v>
      </c>
    </row>
    <row r="191">
      <c r="A191">
        <f>HYPERLINK("https://stackoverflow.com/q/51230134", "51230134")</f>
        <v/>
      </c>
      <c r="B191" t="n">
        <v>0.4722222222222222</v>
      </c>
    </row>
    <row r="192">
      <c r="A192">
        <f>HYPERLINK("https://stackoverflow.com/q/51303561", "51303561")</f>
        <v/>
      </c>
      <c r="B192" t="n">
        <v>0.212962962962963</v>
      </c>
    </row>
    <row r="193">
      <c r="A193">
        <f>HYPERLINK("https://stackoverflow.com/q/51306484", "51306484")</f>
        <v/>
      </c>
      <c r="B193" t="n">
        <v>0.5893246187363834</v>
      </c>
    </row>
    <row r="194">
      <c r="A194">
        <f>HYPERLINK("https://stackoverflow.com/q/51364441", "51364441")</f>
        <v/>
      </c>
      <c r="B194" t="n">
        <v>0.351010101010101</v>
      </c>
    </row>
    <row r="195">
      <c r="A195">
        <f>HYPERLINK("https://stackoverflow.com/q/51364575", "51364575")</f>
        <v/>
      </c>
      <c r="B195" t="n">
        <v>0.5030864197530864</v>
      </c>
    </row>
    <row r="196">
      <c r="A196">
        <f>HYPERLINK("https://stackoverflow.com/q/51381376", "51381376")</f>
        <v/>
      </c>
      <c r="B196" t="n">
        <v>0.4680555555555556</v>
      </c>
    </row>
    <row r="197">
      <c r="A197">
        <f>HYPERLINK("https://stackoverflow.com/q/51464538", "51464538")</f>
        <v/>
      </c>
      <c r="B197" t="n">
        <v>0.3745519713261649</v>
      </c>
    </row>
    <row r="198">
      <c r="A198">
        <f>HYPERLINK("https://stackoverflow.com/q/51529636", "51529636")</f>
        <v/>
      </c>
      <c r="B198" t="n">
        <v>0.3990740740740741</v>
      </c>
    </row>
    <row r="199">
      <c r="A199">
        <f>HYPERLINK("https://stackoverflow.com/q/51542863", "51542863")</f>
        <v/>
      </c>
      <c r="B199" t="n">
        <v>0.337962962962963</v>
      </c>
    </row>
    <row r="200">
      <c r="A200">
        <f>HYPERLINK("https://stackoverflow.com/q/51555502", "51555502")</f>
        <v/>
      </c>
      <c r="B200" t="n">
        <v>0.3472222222222222</v>
      </c>
    </row>
    <row r="201">
      <c r="A201">
        <f>HYPERLINK("https://stackoverflow.com/q/51572657", "51572657")</f>
        <v/>
      </c>
      <c r="B201" t="n">
        <v>0.462059620596206</v>
      </c>
    </row>
    <row r="202">
      <c r="A202">
        <f>HYPERLINK("https://stackoverflow.com/q/51591812", "51591812")</f>
        <v/>
      </c>
      <c r="B202" t="n">
        <v>0.5370370370370371</v>
      </c>
    </row>
    <row r="203">
      <c r="A203">
        <f>HYPERLINK("https://stackoverflow.com/q/51652025", "51652025")</f>
        <v/>
      </c>
      <c r="B203" t="n">
        <v>0.4893162393162393</v>
      </c>
    </row>
    <row r="204">
      <c r="A204">
        <f>HYPERLINK("https://stackoverflow.com/q/51655129", "51655129")</f>
        <v/>
      </c>
      <c r="B204" t="n">
        <v>0.3652777777777778</v>
      </c>
    </row>
    <row r="205">
      <c r="A205">
        <f>HYPERLINK("https://stackoverflow.com/q/51685009", "51685009")</f>
        <v/>
      </c>
      <c r="B205" t="n">
        <v>0.4295392953929539</v>
      </c>
    </row>
    <row r="206">
      <c r="A206">
        <f>HYPERLINK("https://stackoverflow.com/q/51831600", "51831600")</f>
        <v/>
      </c>
      <c r="B206" t="n">
        <v>0.1868686868686869</v>
      </c>
    </row>
    <row r="207">
      <c r="A207">
        <f>HYPERLINK("https://stackoverflow.com/q/51847975", "51847975")</f>
        <v/>
      </c>
      <c r="B207" t="n">
        <v>0.2909356725146199</v>
      </c>
    </row>
    <row r="208">
      <c r="A208">
        <f>HYPERLINK("https://stackoverflow.com/q/51881224", "51881224")</f>
        <v/>
      </c>
      <c r="B208" t="n">
        <v>0.7018140589569161</v>
      </c>
    </row>
    <row r="209">
      <c r="A209">
        <f>HYPERLINK("https://stackoverflow.com/q/51960443", "51960443")</f>
        <v/>
      </c>
      <c r="B209" t="n">
        <v>0.2884615384615384</v>
      </c>
    </row>
    <row r="210">
      <c r="A210">
        <f>HYPERLINK("https://stackoverflow.com/q/51999779", "51999779")</f>
        <v/>
      </c>
      <c r="B210" t="n">
        <v>0.4290780141843972</v>
      </c>
    </row>
    <row r="211">
      <c r="A211">
        <f>HYPERLINK("https://stackoverflow.com/q/52016220", "52016220")</f>
        <v/>
      </c>
      <c r="B211" t="n">
        <v>0.6092592592592593</v>
      </c>
    </row>
    <row r="212">
      <c r="A212">
        <f>HYPERLINK("https://stackoverflow.com/q/52023042", "52023042")</f>
        <v/>
      </c>
      <c r="B212" t="n">
        <v>0.601010101010101</v>
      </c>
    </row>
    <row r="213">
      <c r="A213">
        <f>HYPERLINK("https://stackoverflow.com/q/52045267", "52045267")</f>
        <v/>
      </c>
      <c r="B213" t="n">
        <v>0.4956597222222223</v>
      </c>
    </row>
    <row r="214">
      <c r="A214">
        <f>HYPERLINK("https://stackoverflow.com/q/52126309", "52126309")</f>
        <v/>
      </c>
      <c r="B214" t="n">
        <v>0.2425925925925926</v>
      </c>
    </row>
    <row r="215">
      <c r="A215">
        <f>HYPERLINK("https://stackoverflow.com/q/52194258", "52194258")</f>
        <v/>
      </c>
      <c r="B215" t="n">
        <v>0.6267361111111112</v>
      </c>
    </row>
    <row r="216">
      <c r="A216">
        <f>HYPERLINK("https://stackoverflow.com/q/52260506", "52260506")</f>
        <v/>
      </c>
      <c r="B216" t="n">
        <v>0.315359477124183</v>
      </c>
    </row>
    <row r="217">
      <c r="A217">
        <f>HYPERLINK("https://stackoverflow.com/q/52264141", "52264141")</f>
        <v/>
      </c>
      <c r="B217" t="n">
        <v>0.3640350877192983</v>
      </c>
    </row>
    <row r="218">
      <c r="A218">
        <f>HYPERLINK("https://stackoverflow.com/q/52282777", "52282777")</f>
        <v/>
      </c>
      <c r="B218" t="n">
        <v>0.5219907407407408</v>
      </c>
    </row>
    <row r="219">
      <c r="A219">
        <f>HYPERLINK("https://stackoverflow.com/q/52370474", "52370474")</f>
        <v/>
      </c>
      <c r="B219" t="n">
        <v>0.52880658436214</v>
      </c>
    </row>
    <row r="220">
      <c r="A220">
        <f>HYPERLINK("https://stackoverflow.com/q/52406753", "52406753")</f>
        <v/>
      </c>
      <c r="B220" t="n">
        <v>0.3627450980392157</v>
      </c>
    </row>
    <row r="221">
      <c r="A221">
        <f>HYPERLINK("https://stackoverflow.com/q/52518944", "52518944")</f>
        <v/>
      </c>
      <c r="B221" t="n">
        <v>0.2242798353909465</v>
      </c>
    </row>
    <row r="222">
      <c r="A222">
        <f>HYPERLINK("https://stackoverflow.com/q/52605791", "52605791")</f>
        <v/>
      </c>
      <c r="B222" t="n">
        <v>0.467391304347826</v>
      </c>
    </row>
    <row r="223">
      <c r="A223">
        <f>HYPERLINK("https://stackoverflow.com/q/52642674", "52642674")</f>
        <v/>
      </c>
      <c r="B223" t="n">
        <v>0.3458333333333333</v>
      </c>
    </row>
    <row r="224">
      <c r="A224">
        <f>HYPERLINK("https://stackoverflow.com/q/52719697", "52719697")</f>
        <v/>
      </c>
      <c r="B224" t="n">
        <v>0.446360153256705</v>
      </c>
    </row>
    <row r="225">
      <c r="A225">
        <f>HYPERLINK("https://stackoverflow.com/q/52753965", "52753965")</f>
        <v/>
      </c>
      <c r="B225" t="n">
        <v>0.7485065710872163</v>
      </c>
    </row>
    <row r="226">
      <c r="A226">
        <f>HYPERLINK("https://stackoverflow.com/q/52772128", "52772128")</f>
        <v/>
      </c>
      <c r="B226" t="n">
        <v>0.5271604938271606</v>
      </c>
    </row>
    <row r="227">
      <c r="A227">
        <f>HYPERLINK("https://stackoverflow.com/q/52776119", "52776119")</f>
        <v/>
      </c>
      <c r="B227" t="n">
        <v>0.7303030303030303</v>
      </c>
    </row>
    <row r="228">
      <c r="A228">
        <f>HYPERLINK("https://stackoverflow.com/q/52814608", "52814608")</f>
        <v/>
      </c>
      <c r="B228" t="n">
        <v>0.3585390946502058</v>
      </c>
    </row>
    <row r="229">
      <c r="A229">
        <f>HYPERLINK("https://stackoverflow.com/q/52816757", "52816757")</f>
        <v/>
      </c>
      <c r="B229" t="n">
        <v>0.2807807807807807</v>
      </c>
    </row>
    <row r="230">
      <c r="A230">
        <f>HYPERLINK("https://stackoverflow.com/q/52821168", "52821168")</f>
        <v/>
      </c>
      <c r="B230" t="n">
        <v>0.6384015594541911</v>
      </c>
    </row>
    <row r="231">
      <c r="A231">
        <f>HYPERLINK("https://stackoverflow.com/q/52831801", "52831801")</f>
        <v/>
      </c>
      <c r="B231" t="n">
        <v>0.3599033816425121</v>
      </c>
    </row>
    <row r="232">
      <c r="A232">
        <f>HYPERLINK("https://stackoverflow.com/q/52917737", "52917737")</f>
        <v/>
      </c>
      <c r="B232" t="n">
        <v>0.4406565656565656</v>
      </c>
    </row>
    <row r="233">
      <c r="A233">
        <f>HYPERLINK("https://stackoverflow.com/q/52939680", "52939680")</f>
        <v/>
      </c>
      <c r="B233" t="n">
        <v>0.2650793650793651</v>
      </c>
    </row>
    <row r="234">
      <c r="A234">
        <f>HYPERLINK("https://stackoverflow.com/q/53008138", "53008138")</f>
        <v/>
      </c>
      <c r="B234" t="n">
        <v>0.6579861111111112</v>
      </c>
    </row>
    <row r="235">
      <c r="A235">
        <f>HYPERLINK("https://stackoverflow.com/q/53207169", "53207169")</f>
        <v/>
      </c>
      <c r="B235" t="n">
        <v>0.7317708333333334</v>
      </c>
    </row>
    <row r="236">
      <c r="A236">
        <f>HYPERLINK("https://stackoverflow.com/q/53244788", "53244788")</f>
        <v/>
      </c>
      <c r="B236" t="n">
        <v>0.5584795321637428</v>
      </c>
    </row>
    <row r="237">
      <c r="A237">
        <f>HYPERLINK("https://stackoverflow.com/q/53267924", "53267924")</f>
        <v/>
      </c>
      <c r="B237" t="n">
        <v>0.3683127572016461</v>
      </c>
    </row>
    <row r="238">
      <c r="A238">
        <f>HYPERLINK("https://stackoverflow.com/q/53305663", "53305663")</f>
        <v/>
      </c>
      <c r="B238" t="n">
        <v>0.5117521367521368</v>
      </c>
    </row>
    <row r="239">
      <c r="A239">
        <f>HYPERLINK("https://stackoverflow.com/q/53326262", "53326262")</f>
        <v/>
      </c>
      <c r="B239" t="n">
        <v>0.6399176954732511</v>
      </c>
    </row>
    <row r="240">
      <c r="A240">
        <f>HYPERLINK("https://stackoverflow.com/q/53344801", "53344801")</f>
        <v/>
      </c>
      <c r="B240" t="n">
        <v>0.387037037037037</v>
      </c>
    </row>
    <row r="241">
      <c r="A241">
        <f>HYPERLINK("https://stackoverflow.com/q/53439446", "53439446")</f>
        <v/>
      </c>
      <c r="B241" t="n">
        <v>0.3141025641025641</v>
      </c>
    </row>
    <row r="242">
      <c r="A242">
        <f>HYPERLINK("https://stackoverflow.com/q/53486490", "53486490")</f>
        <v/>
      </c>
      <c r="B242" t="n">
        <v>0.7044444444444445</v>
      </c>
    </row>
    <row r="243">
      <c r="A243">
        <f>HYPERLINK("https://stackoverflow.com/q/53487133", "53487133")</f>
        <v/>
      </c>
      <c r="B243" t="n">
        <v>0.6027253668763103</v>
      </c>
    </row>
    <row r="244">
      <c r="A244">
        <f>HYPERLINK("https://stackoverflow.com/q/53577204", "53577204")</f>
        <v/>
      </c>
      <c r="B244" t="n">
        <v>0.5411111111111111</v>
      </c>
    </row>
    <row r="245">
      <c r="A245">
        <f>HYPERLINK("https://stackoverflow.com/q/53662108", "53662108")</f>
        <v/>
      </c>
      <c r="B245" t="n">
        <v>0.4797979797979798</v>
      </c>
    </row>
    <row r="246">
      <c r="A246">
        <f>HYPERLINK("https://stackoverflow.com/q/53742356", "53742356")</f>
        <v/>
      </c>
      <c r="B246" t="n">
        <v>0.5839646464646465</v>
      </c>
    </row>
    <row r="247">
      <c r="A247">
        <f>HYPERLINK("https://stackoverflow.com/q/53755821", "53755821")</f>
        <v/>
      </c>
      <c r="B247" t="n">
        <v>0.5269607843137255</v>
      </c>
    </row>
    <row r="248">
      <c r="A248">
        <f>HYPERLINK("https://stackoverflow.com/q/53826899", "53826899")</f>
        <v/>
      </c>
      <c r="B248" t="n">
        <v>0.5140845070422536</v>
      </c>
    </row>
    <row r="249">
      <c r="A249">
        <f>HYPERLINK("https://stackoverflow.com/q/53862192", "53862192")</f>
        <v/>
      </c>
      <c r="B249" t="n">
        <v>0.4487179487179488</v>
      </c>
    </row>
    <row r="250">
      <c r="A250">
        <f>HYPERLINK("https://stackoverflow.com/q/53916396", "53916396")</f>
        <v/>
      </c>
      <c r="B250" t="n">
        <v>0.5686641697877652</v>
      </c>
    </row>
    <row r="251">
      <c r="A251">
        <f>HYPERLINK("https://stackoverflow.com/q/53937189", "53937189")</f>
        <v/>
      </c>
      <c r="B251" t="n">
        <v>0.6271367521367521</v>
      </c>
    </row>
    <row r="252">
      <c r="A252">
        <f>HYPERLINK("https://stackoverflow.com/q/53961151", "53961151")</f>
        <v/>
      </c>
      <c r="B252" t="n">
        <v>0.2906976744186047</v>
      </c>
    </row>
    <row r="253">
      <c r="A253">
        <f>HYPERLINK("https://stackoverflow.com/q/54042741", "54042741")</f>
        <v/>
      </c>
      <c r="B253" t="n">
        <v>0.5948509485094851</v>
      </c>
    </row>
    <row r="254">
      <c r="A254">
        <f>HYPERLINK("https://stackoverflow.com/q/54045187", "54045187")</f>
        <v/>
      </c>
      <c r="B254" t="n">
        <v>0.4287749287749288</v>
      </c>
    </row>
    <row r="255">
      <c r="A255">
        <f>HYPERLINK("https://stackoverflow.com/q/54060551", "54060551")</f>
        <v/>
      </c>
      <c r="B255" t="n">
        <v>0.3984126984126984</v>
      </c>
    </row>
    <row r="256">
      <c r="A256">
        <f>HYPERLINK("https://stackoverflow.com/q/54138914", "54138914")</f>
        <v/>
      </c>
      <c r="B256" t="n">
        <v>0.435672514619883</v>
      </c>
    </row>
    <row r="257">
      <c r="A257">
        <f>HYPERLINK("https://stackoverflow.com/q/54192453", "54192453")</f>
        <v/>
      </c>
      <c r="B257" t="n">
        <v>0.4196428571428573</v>
      </c>
    </row>
    <row r="258">
      <c r="A258">
        <f>HYPERLINK("https://stackoverflow.com/q/54248770", "54248770")</f>
        <v/>
      </c>
      <c r="B258" t="n">
        <v>0.8298611111111112</v>
      </c>
    </row>
    <row r="259">
      <c r="A259">
        <f>HYPERLINK("https://stackoverflow.com/q/54271510", "54271510")</f>
        <v/>
      </c>
      <c r="B259" t="n">
        <v>0.5648148148148149</v>
      </c>
    </row>
    <row r="260">
      <c r="A260">
        <f>HYPERLINK("https://stackoverflow.com/q/54321038", "54321038")</f>
        <v/>
      </c>
      <c r="B260" t="n">
        <v>0.4731800766283525</v>
      </c>
    </row>
    <row r="261">
      <c r="A261">
        <f>HYPERLINK("https://stackoverflow.com/q/54396214", "54396214")</f>
        <v/>
      </c>
      <c r="B261" t="n">
        <v>0.3784067085953878</v>
      </c>
    </row>
    <row r="262">
      <c r="A262">
        <f>HYPERLINK("https://stackoverflow.com/q/54472908", "54472908")</f>
        <v/>
      </c>
      <c r="B262" t="n">
        <v>0.6062801932367151</v>
      </c>
    </row>
    <row r="263">
      <c r="A263">
        <f>HYPERLINK("https://stackoverflow.com/q/54515593", "54515593")</f>
        <v/>
      </c>
      <c r="B263" t="n">
        <v>0.4181286549707603</v>
      </c>
    </row>
    <row r="264">
      <c r="A264">
        <f>HYPERLINK("https://stackoverflow.com/q/54575273", "54575273")</f>
        <v/>
      </c>
      <c r="B264" t="n">
        <v>0.3914728682170542</v>
      </c>
    </row>
    <row r="265">
      <c r="A265">
        <f>HYPERLINK("https://stackoverflow.com/q/54577461", "54577461")</f>
        <v/>
      </c>
      <c r="B265" t="n">
        <v>0.7457264957264957</v>
      </c>
    </row>
    <row r="266">
      <c r="A266">
        <f>HYPERLINK("https://stackoverflow.com/q/54639927", "54639927")</f>
        <v/>
      </c>
      <c r="B266" t="n">
        <v>0.2431693989071038</v>
      </c>
    </row>
    <row r="267">
      <c r="A267">
        <f>HYPERLINK("https://stackoverflow.com/q/54688078", "54688078")</f>
        <v/>
      </c>
      <c r="B267" t="n">
        <v>0.1635802469135803</v>
      </c>
    </row>
    <row r="268">
      <c r="A268">
        <f>HYPERLINK("https://stackoverflow.com/q/54734086", "54734086")</f>
        <v/>
      </c>
      <c r="B268" t="n">
        <v>0.3595679012345679</v>
      </c>
    </row>
    <row r="269">
      <c r="A269">
        <f>HYPERLINK("https://stackoverflow.com/q/54757002", "54757002")</f>
        <v/>
      </c>
      <c r="B269" t="n">
        <v>0.5674603174603176</v>
      </c>
    </row>
    <row r="270">
      <c r="A270">
        <f>HYPERLINK("https://stackoverflow.com/q/54800171", "54800171")</f>
        <v/>
      </c>
      <c r="B270" t="n">
        <v>0.5160130718954249</v>
      </c>
    </row>
    <row r="271">
      <c r="A271">
        <f>HYPERLINK("https://stackoverflow.com/q/54910488", "54910488")</f>
        <v/>
      </c>
      <c r="B271" t="n">
        <v>0.7338709677419355</v>
      </c>
    </row>
    <row r="272">
      <c r="A272">
        <f>HYPERLINK("https://stackoverflow.com/q/54937175", "54937175")</f>
        <v/>
      </c>
      <c r="B272" t="n">
        <v>0.4477124183006536</v>
      </c>
    </row>
    <row r="273">
      <c r="A273">
        <f>HYPERLINK("https://stackoverflow.com/q/55005441", "55005441")</f>
        <v/>
      </c>
      <c r="B273" t="n">
        <v>0.6157407407407408</v>
      </c>
    </row>
    <row r="274">
      <c r="A274">
        <f>HYPERLINK("https://stackoverflow.com/q/55006077", "55006077")</f>
        <v/>
      </c>
      <c r="B274" t="n">
        <v>0.3506944444444444</v>
      </c>
    </row>
    <row r="275">
      <c r="A275">
        <f>HYPERLINK("https://stackoverflow.com/q/55010103", "55010103")</f>
        <v/>
      </c>
      <c r="B275" t="n">
        <v>0.5483660130718955</v>
      </c>
    </row>
    <row r="276">
      <c r="A276">
        <f>HYPERLINK("https://stackoverflow.com/q/55104440", "55104440")</f>
        <v/>
      </c>
      <c r="B276" t="n">
        <v>0.7271241830065359</v>
      </c>
    </row>
    <row r="277">
      <c r="A277">
        <f>HYPERLINK("https://stackoverflow.com/q/55126170", "55126170")</f>
        <v/>
      </c>
      <c r="B277" t="n">
        <v>0.5938271604938271</v>
      </c>
    </row>
    <row r="278">
      <c r="A278">
        <f>HYPERLINK("https://stackoverflow.com/q/55143718", "55143718")</f>
        <v/>
      </c>
      <c r="B278" t="n">
        <v>0.4232323232323233</v>
      </c>
    </row>
    <row r="279">
      <c r="A279">
        <f>HYPERLINK("https://stackoverflow.com/q/55196502", "55196502")</f>
        <v/>
      </c>
      <c r="B279" t="n">
        <v>0.4946808510638298</v>
      </c>
    </row>
    <row r="280">
      <c r="A280">
        <f>HYPERLINK("https://stackoverflow.com/q/55220739", "55220739")</f>
        <v/>
      </c>
      <c r="B280" t="n">
        <v>0.5816326530612245</v>
      </c>
    </row>
    <row r="281">
      <c r="A281">
        <f>HYPERLINK("https://stackoverflow.com/q/55283966", "55283966")</f>
        <v/>
      </c>
      <c r="B281" t="n">
        <v>0.6340996168582376</v>
      </c>
    </row>
    <row r="282">
      <c r="A282">
        <f>HYPERLINK("https://stackoverflow.com/q/55297256", "55297256")</f>
        <v/>
      </c>
      <c r="B282" t="n">
        <v>0.3125000000000001</v>
      </c>
    </row>
    <row r="283">
      <c r="A283">
        <f>HYPERLINK("https://stackoverflow.com/q/55308559", "55308559")</f>
        <v/>
      </c>
      <c r="B283" t="n">
        <v>0.5033670033670034</v>
      </c>
    </row>
    <row r="284">
      <c r="A284">
        <f>HYPERLINK("https://stackoverflow.com/q/55574590", "55574590")</f>
        <v/>
      </c>
      <c r="B284" t="n">
        <v>0.38</v>
      </c>
    </row>
    <row r="285">
      <c r="A285">
        <f>HYPERLINK("https://stackoverflow.com/q/55614003", "55614003")</f>
        <v/>
      </c>
      <c r="B285" t="n">
        <v>0.28125</v>
      </c>
    </row>
    <row r="286">
      <c r="A286">
        <f>HYPERLINK("https://stackoverflow.com/q/55721339", "55721339")</f>
        <v/>
      </c>
      <c r="B286" t="n">
        <v>0.362284820031299</v>
      </c>
    </row>
    <row r="287">
      <c r="A287">
        <f>HYPERLINK("https://stackoverflow.com/q/55726162", "55726162")</f>
        <v/>
      </c>
      <c r="B287" t="n">
        <v>0.4677938808373591</v>
      </c>
    </row>
    <row r="288">
      <c r="A288">
        <f>HYPERLINK("https://stackoverflow.com/q/55740306", "55740306")</f>
        <v/>
      </c>
      <c r="B288" t="n">
        <v>0.4803921568627451</v>
      </c>
    </row>
    <row r="289">
      <c r="A289">
        <f>HYPERLINK("https://stackoverflow.com/q/55748694", "55748694")</f>
        <v/>
      </c>
      <c r="B289" t="n">
        <v>0.4806763285024154</v>
      </c>
    </row>
    <row r="290">
      <c r="A290">
        <f>HYPERLINK("https://stackoverflow.com/q/55847405", "55847405")</f>
        <v/>
      </c>
      <c r="B290" t="n">
        <v>0.3444444444444445</v>
      </c>
    </row>
    <row r="291">
      <c r="A291">
        <f>HYPERLINK("https://stackoverflow.com/q/55853297", "55853297")</f>
        <v/>
      </c>
      <c r="B291" t="n">
        <v>0.4464285714285715</v>
      </c>
    </row>
    <row r="292">
      <c r="A292">
        <f>HYPERLINK("https://stackoverflow.com/q/56007280", "56007280")</f>
        <v/>
      </c>
      <c r="B292" t="n">
        <v>0.4636752136752137</v>
      </c>
    </row>
    <row r="293">
      <c r="A293">
        <f>HYPERLINK("https://stackoverflow.com/q/56013510", "56013510")</f>
        <v/>
      </c>
      <c r="B293" t="n">
        <v>0.5114379084967321</v>
      </c>
    </row>
    <row r="294">
      <c r="A294">
        <f>HYPERLINK("https://stackoverflow.com/q/56024780", "56024780")</f>
        <v/>
      </c>
      <c r="B294" t="n">
        <v>0.5202991452991453</v>
      </c>
    </row>
    <row r="295">
      <c r="A295">
        <f>HYPERLINK("https://stackoverflow.com/q/56119353", "56119353")</f>
        <v/>
      </c>
      <c r="B295" t="n">
        <v>0.4491525423728814</v>
      </c>
    </row>
    <row r="296">
      <c r="A296">
        <f>HYPERLINK("https://stackoverflow.com/q/56139909", "56139909")</f>
        <v/>
      </c>
      <c r="B296" t="n">
        <v>0.5379901960784313</v>
      </c>
    </row>
    <row r="297">
      <c r="A297">
        <f>HYPERLINK("https://stackoverflow.com/q/56159484", "56159484")</f>
        <v/>
      </c>
      <c r="B297" t="n">
        <v>0.4818445896877269</v>
      </c>
    </row>
    <row r="298">
      <c r="A298">
        <f>HYPERLINK("https://stackoverflow.com/q/56177386", "56177386")</f>
        <v/>
      </c>
      <c r="B298" t="n">
        <v>0.3801440329218107</v>
      </c>
    </row>
    <row r="299">
      <c r="A299">
        <f>HYPERLINK("https://stackoverflow.com/q/56178580", "56178580")</f>
        <v/>
      </c>
      <c r="B299" t="n">
        <v>0.3585858585858586</v>
      </c>
    </row>
    <row r="300">
      <c r="A300">
        <f>HYPERLINK("https://stackoverflow.com/q/56183981", "56183981")</f>
        <v/>
      </c>
      <c r="B300" t="n">
        <v>0.215099715099715</v>
      </c>
    </row>
    <row r="301">
      <c r="A301">
        <f>HYPERLINK("https://stackoverflow.com/q/56205989", "56205989")</f>
        <v/>
      </c>
      <c r="B301" t="n">
        <v>0.638888888888889</v>
      </c>
    </row>
    <row r="302">
      <c r="A302">
        <f>HYPERLINK("https://stackoverflow.com/q/56227348", "56227348")</f>
        <v/>
      </c>
      <c r="B302" t="n">
        <v>0.2583333333333333</v>
      </c>
    </row>
    <row r="303">
      <c r="A303">
        <f>HYPERLINK("https://stackoverflow.com/q/56280365", "56280365")</f>
        <v/>
      </c>
      <c r="B303" t="n">
        <v>0.2940220922677064</v>
      </c>
    </row>
    <row r="304">
      <c r="A304">
        <f>HYPERLINK("https://stackoverflow.com/q/56300912", "56300912")</f>
        <v/>
      </c>
      <c r="B304" t="n">
        <v>0.5681818181818182</v>
      </c>
    </row>
    <row r="305">
      <c r="A305">
        <f>HYPERLINK("https://stackoverflow.com/q/56363028", "56363028")</f>
        <v/>
      </c>
      <c r="B305" t="n">
        <v>0.3089887640449439</v>
      </c>
    </row>
    <row r="306">
      <c r="A306">
        <f>HYPERLINK("https://stackoverflow.com/q/56363143", "56363143")</f>
        <v/>
      </c>
      <c r="B306" t="n">
        <v>0.4239766081871345</v>
      </c>
    </row>
    <row r="307">
      <c r="A307">
        <f>HYPERLINK("https://stackoverflow.com/q/56389333", "56389333")</f>
        <v/>
      </c>
      <c r="B307" t="n">
        <v>0.5294784580498867</v>
      </c>
    </row>
    <row r="308">
      <c r="A308">
        <f>HYPERLINK("https://stackoverflow.com/q/56467589", "56467589")</f>
        <v/>
      </c>
      <c r="B308" t="n">
        <v>0.6607142857142857</v>
      </c>
    </row>
    <row r="309">
      <c r="A309">
        <f>HYPERLINK("https://stackoverflow.com/q/56535605", "56535605")</f>
        <v/>
      </c>
      <c r="B309" t="n">
        <v>0.3329156223893066</v>
      </c>
    </row>
    <row r="310">
      <c r="A310">
        <f>HYPERLINK("https://stackoverflow.com/q/56564738", "56564738")</f>
        <v/>
      </c>
      <c r="B310" t="n">
        <v>0.5373931623931624</v>
      </c>
    </row>
    <row r="311">
      <c r="A311">
        <f>HYPERLINK("https://stackoverflow.com/q/56580338", "56580338")</f>
        <v/>
      </c>
      <c r="B311" t="n">
        <v>0.4810874704491726</v>
      </c>
    </row>
    <row r="312">
      <c r="A312">
        <f>HYPERLINK("https://stackoverflow.com/q/56595252", "56595252")</f>
        <v/>
      </c>
      <c r="B312" t="n">
        <v>0.5211640211640212</v>
      </c>
    </row>
    <row r="313">
      <c r="A313">
        <f>HYPERLINK("https://stackoverflow.com/q/56612308", "56612308")</f>
        <v/>
      </c>
      <c r="B313" t="n">
        <v>0.5869175627240143</v>
      </c>
    </row>
    <row r="314">
      <c r="A314">
        <f>HYPERLINK("https://stackoverflow.com/q/56637616", "56637616")</f>
        <v/>
      </c>
      <c r="B314" t="n">
        <v>0.2601410934744269</v>
      </c>
    </row>
    <row r="315">
      <c r="A315">
        <f>HYPERLINK("https://stackoverflow.com/q/56650929", "56650929")</f>
        <v/>
      </c>
      <c r="B315" t="n">
        <v>0.42</v>
      </c>
    </row>
    <row r="316">
      <c r="A316">
        <f>HYPERLINK("https://stackoverflow.com/q/56816270", "56816270")</f>
        <v/>
      </c>
      <c r="B316" t="n">
        <v>0.4275793650793651</v>
      </c>
    </row>
    <row r="317">
      <c r="A317">
        <f>HYPERLINK("https://stackoverflow.com/q/56846426", "56846426")</f>
        <v/>
      </c>
      <c r="B317" t="n">
        <v>0.2634099616858238</v>
      </c>
    </row>
    <row r="318">
      <c r="A318">
        <f>HYPERLINK("https://stackoverflow.com/q/56854441", "56854441")</f>
        <v/>
      </c>
      <c r="B318" t="n">
        <v>0.602165725047081</v>
      </c>
    </row>
    <row r="319">
      <c r="A319">
        <f>HYPERLINK("https://stackoverflow.com/q/56860758", "56860758")</f>
        <v/>
      </c>
      <c r="B319" t="n">
        <v>0.3222222222222222</v>
      </c>
    </row>
    <row r="320">
      <c r="A320">
        <f>HYPERLINK("https://stackoverflow.com/q/56896965", "56896965")</f>
        <v/>
      </c>
      <c r="B320" t="n">
        <v>0.2916666666666667</v>
      </c>
    </row>
    <row r="321">
      <c r="A321">
        <f>HYPERLINK("https://stackoverflow.com/q/56953869", "56953869")</f>
        <v/>
      </c>
      <c r="B321" t="n">
        <v>0.2357142857142857</v>
      </c>
    </row>
    <row r="322">
      <c r="A322">
        <f>HYPERLINK("https://stackoverflow.com/q/56991934", "56991934")</f>
        <v/>
      </c>
      <c r="B322" t="n">
        <v>0.5486111111111112</v>
      </c>
    </row>
    <row r="323">
      <c r="A323">
        <f>HYPERLINK("https://stackoverflow.com/q/56993150", "56993150")</f>
        <v/>
      </c>
      <c r="B323" t="n">
        <v>0.3486997635933806</v>
      </c>
    </row>
    <row r="324">
      <c r="A324">
        <f>HYPERLINK("https://stackoverflow.com/q/57007183", "57007183")</f>
        <v/>
      </c>
      <c r="B324" t="n">
        <v>0.4224537037037037</v>
      </c>
    </row>
    <row r="325">
      <c r="A325">
        <f>HYPERLINK("https://stackoverflow.com/q/57043373", "57043373")</f>
        <v/>
      </c>
      <c r="B325" t="n">
        <v>0.5982142857142857</v>
      </c>
    </row>
    <row r="326">
      <c r="A326">
        <f>HYPERLINK("https://stackoverflow.com/q/57061468", "57061468")</f>
        <v/>
      </c>
      <c r="B326" t="n">
        <v>0.3215811965811966</v>
      </c>
    </row>
    <row r="327">
      <c r="A327">
        <f>HYPERLINK("https://stackoverflow.com/q/57146989", "57146989")</f>
        <v/>
      </c>
      <c r="B327" t="n">
        <v>0.3158730158730159</v>
      </c>
    </row>
    <row r="328">
      <c r="A328">
        <f>HYPERLINK("https://stackoverflow.com/q/57205404", "57205404")</f>
        <v/>
      </c>
      <c r="B328" t="n">
        <v>0.511904761904762</v>
      </c>
    </row>
    <row r="329">
      <c r="A329">
        <f>HYPERLINK("https://stackoverflow.com/q/57205632", "57205632")</f>
        <v/>
      </c>
      <c r="B329" t="n">
        <v>0.3773148148148149</v>
      </c>
    </row>
    <row r="330">
      <c r="A330">
        <f>HYPERLINK("https://stackoverflow.com/q/57225559", "57225559")</f>
        <v/>
      </c>
      <c r="B330" t="n">
        <v>0.4382716049382717</v>
      </c>
    </row>
    <row r="331">
      <c r="A331">
        <f>HYPERLINK("https://stackoverflow.com/q/57250350", "57250350")</f>
        <v/>
      </c>
      <c r="B331" t="n">
        <v>0.5722222222222222</v>
      </c>
    </row>
    <row r="332">
      <c r="A332">
        <f>HYPERLINK("https://stackoverflow.com/q/57264711", "57264711")</f>
        <v/>
      </c>
      <c r="B332" t="n">
        <v>0.4953703703703703</v>
      </c>
    </row>
    <row r="333">
      <c r="A333">
        <f>HYPERLINK("https://stackoverflow.com/q/57289721", "57289721")</f>
        <v/>
      </c>
      <c r="B333" t="n">
        <v>0.6054613935969868</v>
      </c>
    </row>
    <row r="334">
      <c r="A334">
        <f>HYPERLINK("https://stackoverflow.com/q/57293755", "57293755")</f>
        <v/>
      </c>
      <c r="B334" t="n">
        <v>0.3697318007662835</v>
      </c>
    </row>
    <row r="335">
      <c r="A335">
        <f>HYPERLINK("https://stackoverflow.com/q/57310081", "57310081")</f>
        <v/>
      </c>
      <c r="B335" t="n">
        <v>0.4328703703703703</v>
      </c>
    </row>
    <row r="336">
      <c r="A336">
        <f>HYPERLINK("https://stackoverflow.com/q/57363284", "57363284")</f>
        <v/>
      </c>
      <c r="B336" t="n">
        <v>0.2693236714975846</v>
      </c>
    </row>
    <row r="337">
      <c r="A337">
        <f>HYPERLINK("https://stackoverflow.com/q/57366982", "57366982")</f>
        <v/>
      </c>
      <c r="B337" t="n">
        <v>0.8920099875156056</v>
      </c>
    </row>
    <row r="338">
      <c r="A338">
        <f>HYPERLINK("https://stackoverflow.com/q/57410420", "57410420")</f>
        <v/>
      </c>
      <c r="B338" t="n">
        <v>0.5810185185185185</v>
      </c>
    </row>
    <row r="339">
      <c r="A339">
        <f>HYPERLINK("https://stackoverflow.com/q/57416596", "57416596")</f>
        <v/>
      </c>
      <c r="B339" t="n">
        <v>0.6998243302591128</v>
      </c>
    </row>
    <row r="340">
      <c r="A340">
        <f>HYPERLINK("https://stackoverflow.com/q/57417867", "57417867")</f>
        <v/>
      </c>
      <c r="B340" t="n">
        <v>0.388888888888889</v>
      </c>
    </row>
    <row r="341">
      <c r="A341">
        <f>HYPERLINK("https://stackoverflow.com/q/57419147", "57419147")</f>
        <v/>
      </c>
      <c r="B341" t="n">
        <v>0.5702614379084968</v>
      </c>
    </row>
    <row r="342">
      <c r="A342">
        <f>HYPERLINK("https://stackoverflow.com/q/57430121", "57430121")</f>
        <v/>
      </c>
      <c r="B342" t="n">
        <v>0.501696352841391</v>
      </c>
    </row>
    <row r="343">
      <c r="A343">
        <f>HYPERLINK("https://stackoverflow.com/q/57436043", "57436043")</f>
        <v/>
      </c>
      <c r="B343" t="n">
        <v>0.8376736111111112</v>
      </c>
    </row>
    <row r="344">
      <c r="A344">
        <f>HYPERLINK("https://stackoverflow.com/q/57461595", "57461595")</f>
        <v/>
      </c>
      <c r="B344" t="n">
        <v>0.4089692101740294</v>
      </c>
    </row>
    <row r="345">
      <c r="A345">
        <f>HYPERLINK("https://stackoverflow.com/q/57564400", "57564400")</f>
        <v/>
      </c>
      <c r="B345" t="n">
        <v>0.6981209150326797</v>
      </c>
    </row>
    <row r="346">
      <c r="A346">
        <f>HYPERLINK("https://stackoverflow.com/q/57579133", "57579133")</f>
        <v/>
      </c>
      <c r="B346" t="n">
        <v>0.6264172335600907</v>
      </c>
    </row>
    <row r="347">
      <c r="A347">
        <f>HYPERLINK("https://stackoverflow.com/q/57584402", "57584402")</f>
        <v/>
      </c>
      <c r="B347" t="n">
        <v>0.4692671394799055</v>
      </c>
    </row>
    <row r="348">
      <c r="A348">
        <f>HYPERLINK("https://stackoverflow.com/q/57617520", "57617520")</f>
        <v/>
      </c>
      <c r="B348" t="n">
        <v>0.3693415637860082</v>
      </c>
    </row>
    <row r="349">
      <c r="A349">
        <f>HYPERLINK("https://stackoverflow.com/q/57624459", "57624459")</f>
        <v/>
      </c>
      <c r="B349" t="n">
        <v>0.6349826388888888</v>
      </c>
    </row>
    <row r="350">
      <c r="A350">
        <f>HYPERLINK("https://stackoverflow.com/q/57710817", "57710817")</f>
        <v/>
      </c>
      <c r="B350" t="n">
        <v>0.6731481481481482</v>
      </c>
    </row>
    <row r="351">
      <c r="A351">
        <f>HYPERLINK("https://stackoverflow.com/q/57714229", "57714229")</f>
        <v/>
      </c>
      <c r="B351" t="n">
        <v>0.4116161616161617</v>
      </c>
    </row>
    <row r="352">
      <c r="A352">
        <f>HYPERLINK("https://stackoverflow.com/q/57795979", "57795979")</f>
        <v/>
      </c>
      <c r="B352" t="n">
        <v>0.6372549019607843</v>
      </c>
    </row>
    <row r="353">
      <c r="A353">
        <f>HYPERLINK("https://stackoverflow.com/q/57810829", "57810829")</f>
        <v/>
      </c>
      <c r="B353" t="n">
        <v>0.5401234567901234</v>
      </c>
    </row>
    <row r="354">
      <c r="A354">
        <f>HYPERLINK("https://stackoverflow.com/q/57833839", "57833839")</f>
        <v/>
      </c>
      <c r="B354" t="n">
        <v>0.3324074074074074</v>
      </c>
    </row>
    <row r="355">
      <c r="A355">
        <f>HYPERLINK("https://stackoverflow.com/q/57867919", "57867919")</f>
        <v/>
      </c>
      <c r="B355" t="n">
        <v>0.4453860640301318</v>
      </c>
    </row>
    <row r="356">
      <c r="A356">
        <f>HYPERLINK("https://stackoverflow.com/q/57885314", "57885314")</f>
        <v/>
      </c>
      <c r="B356" t="n">
        <v>0.6626984126984128</v>
      </c>
    </row>
    <row r="357">
      <c r="A357">
        <f>HYPERLINK("https://stackoverflow.com/q/57885877", "57885877")</f>
        <v/>
      </c>
      <c r="B357" t="n">
        <v>0.524074074074074</v>
      </c>
    </row>
    <row r="358">
      <c r="A358">
        <f>HYPERLINK("https://stackoverflow.com/q/57897359", "57897359")</f>
        <v/>
      </c>
      <c r="B358" t="n">
        <v>0.6140740740740741</v>
      </c>
    </row>
    <row r="359">
      <c r="A359">
        <f>HYPERLINK("https://stackoverflow.com/q/57944759", "57944759")</f>
        <v/>
      </c>
      <c r="B359" t="n">
        <v>0.3719135802469136</v>
      </c>
    </row>
    <row r="360">
      <c r="A360">
        <f>HYPERLINK("https://stackoverflow.com/q/57958985", "57958985")</f>
        <v/>
      </c>
      <c r="B360" t="n">
        <v>0.5350877192982457</v>
      </c>
    </row>
    <row r="361">
      <c r="A361">
        <f>HYPERLINK("https://stackoverflow.com/q/57996119", "57996119")</f>
        <v/>
      </c>
      <c r="B361" t="n">
        <v>0.4730639730639731</v>
      </c>
    </row>
    <row r="362">
      <c r="A362">
        <f>HYPERLINK("https://stackoverflow.com/q/57996398", "57996398")</f>
        <v/>
      </c>
      <c r="B362" t="n">
        <v>0.4045138888888889</v>
      </c>
    </row>
    <row r="363">
      <c r="A363">
        <f>HYPERLINK("https://stackoverflow.com/q/58004108", "58004108")</f>
        <v/>
      </c>
      <c r="B363" t="n">
        <v>0.369949494949495</v>
      </c>
    </row>
    <row r="364">
      <c r="A364">
        <f>HYPERLINK("https://stackoverflow.com/q/58025822", "58025822")</f>
        <v/>
      </c>
      <c r="B364" t="n">
        <v>0.4402777777777778</v>
      </c>
    </row>
    <row r="365">
      <c r="A365">
        <f>HYPERLINK("https://stackoverflow.com/q/58102357", "58102357")</f>
        <v/>
      </c>
      <c r="B365" t="n">
        <v>0.3771929824561402</v>
      </c>
    </row>
    <row r="366">
      <c r="A366">
        <f>HYPERLINK("https://stackoverflow.com/q/58161171", "58161171")</f>
        <v/>
      </c>
      <c r="B366" t="n">
        <v>0.6990740740740741</v>
      </c>
    </row>
    <row r="367">
      <c r="A367">
        <f>HYPERLINK("https://stackoverflow.com/q/58174411", "58174411")</f>
        <v/>
      </c>
      <c r="B367" t="n">
        <v>0.7489106753812637</v>
      </c>
    </row>
    <row r="368">
      <c r="A368">
        <f>HYPERLINK("https://stackoverflow.com/q/58177425", "58177425")</f>
        <v/>
      </c>
      <c r="B368" t="n">
        <v>0.4032258064516129</v>
      </c>
    </row>
    <row r="369">
      <c r="A369">
        <f>HYPERLINK("https://stackoverflow.com/q/58181033", "58181033")</f>
        <v/>
      </c>
      <c r="B369" t="n">
        <v>0.3478835978835979</v>
      </c>
    </row>
    <row r="370">
      <c r="A370">
        <f>HYPERLINK("https://stackoverflow.com/q/58182689", "58182689")</f>
        <v/>
      </c>
      <c r="B370" t="n">
        <v>0.4002267573696145</v>
      </c>
    </row>
    <row r="371">
      <c r="A371">
        <f>HYPERLINK("https://stackoverflow.com/q/58200678", "58200678")</f>
        <v/>
      </c>
      <c r="B371" t="n">
        <v>0.5255009107468124</v>
      </c>
    </row>
    <row r="372">
      <c r="A372">
        <f>HYPERLINK("https://stackoverflow.com/q/58205707", "58205707")</f>
        <v/>
      </c>
      <c r="B372" t="n">
        <v>0.2872340425531915</v>
      </c>
    </row>
    <row r="373">
      <c r="A373">
        <f>HYPERLINK("https://stackoverflow.com/q/58218403", "58218403")</f>
        <v/>
      </c>
      <c r="B373" t="n">
        <v>0.5359078590785908</v>
      </c>
    </row>
    <row r="374">
      <c r="A374">
        <f>HYPERLINK("https://stackoverflow.com/q/58221749", "58221749")</f>
        <v/>
      </c>
      <c r="B374" t="n">
        <v>0.3398148148148148</v>
      </c>
    </row>
    <row r="375">
      <c r="A375">
        <f>HYPERLINK("https://stackoverflow.com/q/58232113", "58232113")</f>
        <v/>
      </c>
      <c r="B375" t="n">
        <v>0.4238095238095238</v>
      </c>
    </row>
    <row r="376">
      <c r="A376">
        <f>HYPERLINK("https://stackoverflow.com/q/58251535", "58251535")</f>
        <v/>
      </c>
      <c r="B376" t="n">
        <v>0.4614961496149615</v>
      </c>
    </row>
    <row r="377">
      <c r="A377">
        <f>HYPERLINK("https://stackoverflow.com/q/58293197", "58293197")</f>
        <v/>
      </c>
      <c r="B377" t="n">
        <v>0.3357487922705314</v>
      </c>
    </row>
    <row r="378">
      <c r="A378">
        <f>HYPERLINK("https://stackoverflow.com/q/58297072", "58297072")</f>
        <v/>
      </c>
      <c r="B378" t="n">
        <v>0.6734417344173442</v>
      </c>
    </row>
    <row r="379">
      <c r="A379">
        <f>HYPERLINK("https://stackoverflow.com/q/58317425", "58317425")</f>
        <v/>
      </c>
      <c r="B379" t="n">
        <v>0.3311965811965812</v>
      </c>
    </row>
    <row r="380">
      <c r="A380">
        <f>HYPERLINK("https://stackoverflow.com/q/58325530", "58325530")</f>
        <v/>
      </c>
      <c r="B380" t="n">
        <v>0.4858156028368794</v>
      </c>
    </row>
    <row r="381">
      <c r="A381">
        <f>HYPERLINK("https://stackoverflow.com/q/58468165", "58468165")</f>
        <v/>
      </c>
      <c r="B381" t="n">
        <v>0.572289156626506</v>
      </c>
    </row>
    <row r="382">
      <c r="A382">
        <f>HYPERLINK("https://stackoverflow.com/q/58496141", "58496141")</f>
        <v/>
      </c>
      <c r="B382" t="n">
        <v>0.3272946859903382</v>
      </c>
    </row>
    <row r="383">
      <c r="A383">
        <f>HYPERLINK("https://stackoverflow.com/q/58511291", "58511291")</f>
        <v/>
      </c>
      <c r="B383" t="n">
        <v>0.396604938271605</v>
      </c>
    </row>
    <row r="384">
      <c r="A384">
        <f>HYPERLINK("https://stackoverflow.com/q/58632538", "58632538")</f>
        <v/>
      </c>
      <c r="B384" t="n">
        <v>0.3586956521739131</v>
      </c>
    </row>
    <row r="385">
      <c r="A385">
        <f>HYPERLINK("https://stackoverflow.com/q/58646976", "58646976")</f>
        <v/>
      </c>
      <c r="B385" t="n">
        <v>0.53125</v>
      </c>
    </row>
    <row r="386">
      <c r="A386">
        <f>HYPERLINK("https://stackoverflow.com/q/58649436", "58649436")</f>
        <v/>
      </c>
      <c r="B386" t="n">
        <v>0.6468253968253969</v>
      </c>
    </row>
    <row r="387">
      <c r="A387">
        <f>HYPERLINK("https://stackoverflow.com/q/58712399", "58712399")</f>
        <v/>
      </c>
      <c r="B387" t="n">
        <v>0.3912529550827423</v>
      </c>
    </row>
    <row r="388">
      <c r="A388">
        <f>HYPERLINK("https://stackoverflow.com/q/58720305", "58720305")</f>
        <v/>
      </c>
      <c r="B388" t="n">
        <v>0.3250319284802043</v>
      </c>
    </row>
    <row r="389">
      <c r="A389">
        <f>HYPERLINK("https://stackoverflow.com/q/58769667", "58769667")</f>
        <v/>
      </c>
      <c r="B389" t="n">
        <v>0.5375180375180375</v>
      </c>
    </row>
    <row r="390">
      <c r="A390">
        <f>HYPERLINK("https://stackoverflow.com/q/58769776", "58769776")</f>
        <v/>
      </c>
      <c r="B390" t="n">
        <v>0.4347319347319347</v>
      </c>
    </row>
    <row r="391">
      <c r="A391">
        <f>HYPERLINK("https://stackoverflow.com/q/58771272", "58771272")</f>
        <v/>
      </c>
      <c r="B391" t="n">
        <v>0.6941638608305275</v>
      </c>
    </row>
    <row r="392">
      <c r="A392">
        <f>HYPERLINK("https://stackoverflow.com/q/58773119", "58773119")</f>
        <v/>
      </c>
      <c r="B392" t="n">
        <v>0.6440329218106996</v>
      </c>
    </row>
    <row r="393">
      <c r="A393">
        <f>HYPERLINK("https://stackoverflow.com/q/58804457", "58804457")</f>
        <v/>
      </c>
      <c r="B393" t="n">
        <v>0.4552669552669553</v>
      </c>
    </row>
    <row r="394">
      <c r="A394">
        <f>HYPERLINK("https://stackoverflow.com/q/58840472", "58840472")</f>
        <v/>
      </c>
      <c r="B394" t="n">
        <v>0.4821428571428572</v>
      </c>
    </row>
    <row r="395">
      <c r="A395">
        <f>HYPERLINK("https://stackoverflow.com/q/58867149", "58867149")</f>
        <v/>
      </c>
      <c r="B395" t="n">
        <v>0.5565036025786879</v>
      </c>
    </row>
    <row r="396">
      <c r="A396">
        <f>HYPERLINK("https://stackoverflow.com/q/58885227", "58885227")</f>
        <v/>
      </c>
      <c r="B396" t="n">
        <v>0.4181286549707602</v>
      </c>
    </row>
    <row r="397">
      <c r="A397">
        <f>HYPERLINK("https://stackoverflow.com/q/58885480", "58885480")</f>
        <v/>
      </c>
      <c r="B397" t="n">
        <v>0.1996527777777778</v>
      </c>
    </row>
    <row r="398">
      <c r="A398">
        <f>HYPERLINK("https://stackoverflow.com/q/58924846", "58924846")</f>
        <v/>
      </c>
      <c r="B398" t="n">
        <v>0.4988262910798122</v>
      </c>
    </row>
    <row r="399">
      <c r="A399">
        <f>HYPERLINK("https://stackoverflow.com/q/58935331", "58935331")</f>
        <v/>
      </c>
      <c r="B399" t="n">
        <v>0.6686507936507936</v>
      </c>
    </row>
    <row r="400">
      <c r="A400">
        <f>HYPERLINK("https://stackoverflow.com/q/58937485", "58937485")</f>
        <v/>
      </c>
      <c r="B400" t="n">
        <v>0.3804347826086957</v>
      </c>
    </row>
    <row r="401">
      <c r="A401">
        <f>HYPERLINK("https://stackoverflow.com/q/58945570", "58945570")</f>
        <v/>
      </c>
      <c r="B401" t="n">
        <v>0.7678571428571429</v>
      </c>
    </row>
    <row r="402">
      <c r="A402">
        <f>HYPERLINK("https://stackoverflow.com/q/58956948", "58956948")</f>
        <v/>
      </c>
      <c r="B402" t="n">
        <v>0.4462365591397849</v>
      </c>
    </row>
    <row r="403">
      <c r="A403">
        <f>HYPERLINK("https://stackoverflow.com/q/58965067", "58965067")</f>
        <v/>
      </c>
      <c r="B403" t="n">
        <v>0.4268292682926829</v>
      </c>
    </row>
    <row r="404">
      <c r="A404">
        <f>HYPERLINK("https://stackoverflow.com/q/59085464", "59085464")</f>
        <v/>
      </c>
      <c r="B404" t="n">
        <v>0.7149122807017544</v>
      </c>
    </row>
    <row r="405">
      <c r="A405">
        <f>HYPERLINK("https://stackoverflow.com/q/59098983", "59098983")</f>
        <v/>
      </c>
      <c r="B405" t="n">
        <v>0.523989898989899</v>
      </c>
    </row>
    <row r="406">
      <c r="A406">
        <f>HYPERLINK("https://stackoverflow.com/q/59118573", "59118573")</f>
        <v/>
      </c>
      <c r="B406" t="n">
        <v>0.3995726495726496</v>
      </c>
    </row>
    <row r="407">
      <c r="A407">
        <f>HYPERLINK("https://stackoverflow.com/q/59164289", "59164289")</f>
        <v/>
      </c>
      <c r="B407" t="n">
        <v>0.2743055555555556</v>
      </c>
    </row>
    <row r="408">
      <c r="A408">
        <f>HYPERLINK("https://stackoverflow.com/q/59165271", "59165271")</f>
        <v/>
      </c>
      <c r="B408" t="n">
        <v>0.3656330749354005</v>
      </c>
    </row>
    <row r="409">
      <c r="A409">
        <f>HYPERLINK("https://stackoverflow.com/q/59199858", "59199858")</f>
        <v/>
      </c>
      <c r="B409" t="n">
        <v>0.3447121820615796</v>
      </c>
    </row>
    <row r="410">
      <c r="A410">
        <f>HYPERLINK("https://stackoverflow.com/q/59220944", "59220944")</f>
        <v/>
      </c>
      <c r="B410" t="n">
        <v>0.280952380952381</v>
      </c>
    </row>
    <row r="411">
      <c r="A411">
        <f>HYPERLINK("https://stackoverflow.com/q/59249246", "59249246")</f>
        <v/>
      </c>
      <c r="B411" t="n">
        <v>0.4361111111111112</v>
      </c>
    </row>
    <row r="412">
      <c r="A412">
        <f>HYPERLINK("https://stackoverflow.com/q/59249634", "59249634")</f>
        <v/>
      </c>
      <c r="B412" t="n">
        <v>0.3750000000000001</v>
      </c>
    </row>
    <row r="413">
      <c r="A413">
        <f>HYPERLINK("https://stackoverflow.com/q/59263581", "59263581")</f>
        <v/>
      </c>
      <c r="B413" t="n">
        <v>0.369949494949495</v>
      </c>
    </row>
    <row r="414">
      <c r="A414">
        <f>HYPERLINK("https://stackoverflow.com/q/59283400", "59283400")</f>
        <v/>
      </c>
      <c r="B414" t="n">
        <v>0.5</v>
      </c>
    </row>
    <row r="415">
      <c r="A415">
        <f>HYPERLINK("https://stackoverflow.com/q/59420530", "59420530")</f>
        <v/>
      </c>
      <c r="B415" t="n">
        <v>0.3654970760233918</v>
      </c>
    </row>
    <row r="416">
      <c r="A416">
        <f>HYPERLINK("https://stackoverflow.com/q/59427077", "59427077")</f>
        <v/>
      </c>
      <c r="B416" t="n">
        <v>0.2708333333333334</v>
      </c>
    </row>
    <row r="417">
      <c r="A417">
        <f>HYPERLINK("https://stackoverflow.com/q/59677599", "59677599")</f>
        <v/>
      </c>
      <c r="B417" t="n">
        <v>0.523989898989899</v>
      </c>
    </row>
    <row r="418">
      <c r="A418">
        <f>HYPERLINK("https://stackoverflow.com/q/59680264", "59680264")</f>
        <v/>
      </c>
      <c r="B418" t="n">
        <v>0.5939153439153441</v>
      </c>
    </row>
    <row r="419">
      <c r="A419">
        <f>HYPERLINK("https://stackoverflow.com/q/59756844", "59756844")</f>
        <v/>
      </c>
      <c r="B419" t="n">
        <v>0.349826388888889</v>
      </c>
    </row>
    <row r="420">
      <c r="A420">
        <f>HYPERLINK("https://stackoverflow.com/q/59764363", "59764363")</f>
        <v/>
      </c>
      <c r="B420" t="n">
        <v>0.4818376068376068</v>
      </c>
    </row>
    <row r="421">
      <c r="A421">
        <f>HYPERLINK("https://stackoverflow.com/q/59783806", "59783806")</f>
        <v/>
      </c>
      <c r="B421" t="n">
        <v>0.3603174603174603</v>
      </c>
    </row>
    <row r="422">
      <c r="A422">
        <f>HYPERLINK("https://stackoverflow.com/q/59790652", "59790652")</f>
        <v/>
      </c>
      <c r="B422" t="n">
        <v>0.4537037037037037</v>
      </c>
    </row>
    <row r="423">
      <c r="A423">
        <f>HYPERLINK("https://stackoverflow.com/q/59834480", "59834480")</f>
        <v/>
      </c>
      <c r="B423" t="n">
        <v>0.3987654320987655</v>
      </c>
    </row>
    <row r="424">
      <c r="A424">
        <f>HYPERLINK("https://stackoverflow.com/q/59852901", "59852901")</f>
        <v/>
      </c>
      <c r="B424" t="n">
        <v>0.6152263374485597</v>
      </c>
    </row>
    <row r="425">
      <c r="A425">
        <f>HYPERLINK("https://stackoverflow.com/q/59865791", "59865791")</f>
        <v/>
      </c>
      <c r="B425" t="n">
        <v>0.2472222222222222</v>
      </c>
    </row>
    <row r="426">
      <c r="A426">
        <f>HYPERLINK("https://stackoverflow.com/q/59873880", "59873880")</f>
        <v/>
      </c>
      <c r="B426" t="n">
        <v>0.2646198830409357</v>
      </c>
    </row>
    <row r="427">
      <c r="A427">
        <f>HYPERLINK("https://stackoverflow.com/q/59886892", "59886892")</f>
        <v/>
      </c>
      <c r="B427" t="n">
        <v>0.3072562358276645</v>
      </c>
    </row>
    <row r="428">
      <c r="A428">
        <f>HYPERLINK("https://stackoverflow.com/q/59899279", "59899279")</f>
        <v/>
      </c>
      <c r="B428" t="n">
        <v>0.7392676767676768</v>
      </c>
    </row>
    <row r="429">
      <c r="A429">
        <f>HYPERLINK("https://stackoverflow.com/q/59904208", "59904208")</f>
        <v/>
      </c>
      <c r="B429" t="n">
        <v>0.496168582375479</v>
      </c>
    </row>
    <row r="430">
      <c r="A430">
        <f>HYPERLINK("https://stackoverflow.com/q/59947680", "59947680")</f>
        <v/>
      </c>
      <c r="B430" t="n">
        <v>0.2692307692307693</v>
      </c>
    </row>
    <row r="431">
      <c r="A431">
        <f>HYPERLINK("https://stackoverflow.com/q/60177700", "60177700")</f>
        <v/>
      </c>
      <c r="B431" t="n">
        <v>0.2673611111111112</v>
      </c>
    </row>
    <row r="432">
      <c r="A432">
        <f>HYPERLINK("https://stackoverflow.com/q/60411724", "60411724")</f>
        <v/>
      </c>
      <c r="B432" t="n">
        <v>0.409853249475891</v>
      </c>
    </row>
    <row r="433">
      <c r="A433">
        <f>HYPERLINK("https://stackoverflow.com/q/60495312", "60495312")</f>
        <v/>
      </c>
      <c r="B433" t="n">
        <v>0.571563088512241</v>
      </c>
    </row>
    <row r="434">
      <c r="A434">
        <f>HYPERLINK("https://stackoverflow.com/q/60500627", "60500627")</f>
        <v/>
      </c>
      <c r="B434" t="n">
        <v>0.3314176245210728</v>
      </c>
    </row>
    <row r="435">
      <c r="A435">
        <f>HYPERLINK("https://stackoverflow.com/q/60601201", "60601201")</f>
        <v/>
      </c>
      <c r="B435" t="n">
        <v>0.2976190476190477</v>
      </c>
    </row>
    <row r="436">
      <c r="A436">
        <f>HYPERLINK("https://stackoverflow.com/q/60644070", "60644070")</f>
        <v/>
      </c>
      <c r="B436" t="n">
        <v>0.548984468339307</v>
      </c>
    </row>
    <row r="437">
      <c r="A437">
        <f>HYPERLINK("https://stackoverflow.com/q/60769225", "60769225")</f>
        <v/>
      </c>
      <c r="B437" t="n">
        <v>0.3898809523809524</v>
      </c>
    </row>
    <row r="438">
      <c r="A438">
        <f>HYPERLINK("https://stackoverflow.com/q/61011463", "61011463")</f>
        <v/>
      </c>
      <c r="B438" t="n">
        <v>0.3855218855218855</v>
      </c>
    </row>
    <row r="439">
      <c r="A439">
        <f>HYPERLINK("https://stackoverflow.com/q/61127025", "61127025")</f>
        <v/>
      </c>
      <c r="B439" t="n">
        <v>0.5512820512820513</v>
      </c>
    </row>
    <row r="440">
      <c r="A440">
        <f>HYPERLINK("https://stackoverflow.com/q/61169100", "61169100")</f>
        <v/>
      </c>
      <c r="B440" t="n">
        <v>0.5895061728395062</v>
      </c>
    </row>
    <row r="441">
      <c r="A441">
        <f>HYPERLINK("https://stackoverflow.com/q/61452894", "61452894")</f>
        <v/>
      </c>
      <c r="B441" t="n">
        <v>0.3648989898989899</v>
      </c>
    </row>
    <row r="442">
      <c r="A442">
        <f>HYPERLINK("https://stackoverflow.com/q/61531008", "61531008")</f>
        <v/>
      </c>
      <c r="B442" t="n">
        <v>0.7885802469135803</v>
      </c>
    </row>
    <row r="443">
      <c r="A443">
        <f>HYPERLINK("https://stackoverflow.com/q/61655523", "61655523")</f>
        <v/>
      </c>
      <c r="B443" t="n">
        <v>0.3900462962962963</v>
      </c>
    </row>
    <row r="444">
      <c r="A444">
        <f>HYPERLINK("https://stackoverflow.com/q/61706612", "61706612")</f>
        <v/>
      </c>
      <c r="B444" t="n">
        <v>0.6541950113378685</v>
      </c>
    </row>
    <row r="445">
      <c r="A445">
        <f>HYPERLINK("https://stackoverflow.com/q/61782652", "61782652")</f>
        <v/>
      </c>
      <c r="B445" t="n">
        <v>0.3248587570621469</v>
      </c>
    </row>
    <row r="446">
      <c r="A446">
        <f>HYPERLINK("https://stackoverflow.com/q/61909353", "61909353")</f>
        <v/>
      </c>
      <c r="B446" t="n">
        <v>0.5685579196217493</v>
      </c>
    </row>
    <row r="447">
      <c r="A447">
        <f>HYPERLINK("https://stackoverflow.com/q/61964967", "61964967")</f>
        <v/>
      </c>
      <c r="B447" t="n">
        <v>0.4939613526570049</v>
      </c>
    </row>
    <row r="448">
      <c r="A448">
        <f>HYPERLINK("https://stackoverflow.com/q/62020069", "62020069")</f>
        <v/>
      </c>
      <c r="B448" t="n">
        <v>0.3974358974358975</v>
      </c>
    </row>
    <row r="449">
      <c r="A449">
        <f>HYPERLINK("https://stackoverflow.com/q/62078382", "62078382")</f>
        <v/>
      </c>
      <c r="B449" t="n">
        <v>0.2407407407407407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