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grYd92W3zCd0M8gFPpZBm9M+OX4Q=="/>
    </ext>
  </extLst>
</workbook>
</file>

<file path=xl/sharedStrings.xml><?xml version="1.0" encoding="utf-8"?>
<sst xmlns="http://schemas.openxmlformats.org/spreadsheetml/2006/main" count="2" uniqueCount="2">
  <si>
    <t>link</t>
  </si>
  <si>
    <t>Correlation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</si>
</sst>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Arial"/>
    </font>
    <font>
      <b/>
      <color theme="1"/>
      <name val="Calibri"/>
    </font>
    <font>
      <u/>
      <color rgb="FF0000FF"/>
    </font>
    <font>
      <color theme="1"/>
      <name val="Calibri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Font="1"/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>
      <c r="A1" s="1" t="s">
        <v>0</v>
      </c>
      <c r="B1" s="1" t="s">
        <v>1</v>
      </c>
    </row>
    <row r="2">
      <c r="A2" s="2" t="str">
        <f>HYPERLINK("https://stackoverflow.com/q/53739089", "53739089")</f>
        <v>53739089</v>
      </c>
      <c r="B2" s="3">
        <v>0.87566560170394</v>
      </c>
    </row>
    <row r="3">
      <c r="A3" s="2" t="str">
        <f>HYPERLINK("https://stackoverflow.com/q/53586428", "53586428")</f>
        <v>53586428</v>
      </c>
      <c r="B3" s="3">
        <v>0.8465559655596556</v>
      </c>
    </row>
    <row r="4">
      <c r="A4" s="2" t="str">
        <f>HYPERLINK("https://stackoverflow.com/q/53648077", "53648077")</f>
        <v>53648077</v>
      </c>
      <c r="B4" s="3">
        <v>0.8090951061865191</v>
      </c>
    </row>
    <row r="5">
      <c r="A5" s="2" t="str">
        <f>HYPERLINK("https://stackoverflow.com/q/31838520", "31838520")</f>
        <v>31838520</v>
      </c>
      <c r="B5" s="3">
        <v>0.8018134715025905</v>
      </c>
    </row>
    <row r="6">
      <c r="A6" s="2" t="str">
        <f>HYPERLINK("https://stackoverflow.com/q/61021604", "61021604")</f>
        <v>61021604</v>
      </c>
      <c r="B6" s="3">
        <v>0.8015789473684211</v>
      </c>
    </row>
    <row r="7">
      <c r="A7" s="2" t="str">
        <f>HYPERLINK("https://stackoverflow.com/q/51779833", "51779833")</f>
        <v>51779833</v>
      </c>
      <c r="B7" s="3">
        <v>0.8001272264631044</v>
      </c>
    </row>
    <row r="8">
      <c r="A8" s="2" t="str">
        <f>HYPERLINK("https://stackoverflow.com/q/46303370", "46303370")</f>
        <v>46303370</v>
      </c>
      <c r="B8" s="3">
        <v>0.7952830188679249</v>
      </c>
    </row>
    <row r="9">
      <c r="A9" s="2" t="str">
        <f>HYPERLINK("https://stackoverflow.com/q/56300833", "56300833")</f>
        <v>56300833</v>
      </c>
      <c r="B9" s="3">
        <v>0.7946808510638298</v>
      </c>
    </row>
    <row r="10">
      <c r="A10" s="2" t="str">
        <f>HYPERLINK("https://stackoverflow.com/q/51104084", "51104084")</f>
        <v>51104084</v>
      </c>
      <c r="B10" s="3">
        <v>0.7939763488543978</v>
      </c>
    </row>
    <row r="11">
      <c r="A11" s="2" t="str">
        <f>HYPERLINK("https://stackoverflow.com/q/53506323", "53506323")</f>
        <v>53506323</v>
      </c>
      <c r="B11" s="3">
        <v>0.7744865718799366</v>
      </c>
    </row>
    <row r="12">
      <c r="A12" s="2" t="str">
        <f>HYPERLINK("https://stackoverflow.com/q/53698558", "53698558")</f>
        <v>53698558</v>
      </c>
      <c r="B12" s="3">
        <v>0.774390243902439</v>
      </c>
    </row>
    <row r="13">
      <c r="A13" s="2" t="str">
        <f>HYPERLINK("https://stackoverflow.com/q/57315003", "57315003")</f>
        <v>57315003</v>
      </c>
      <c r="B13" s="3">
        <v>0.771891418563923</v>
      </c>
    </row>
    <row r="14">
      <c r="A14" s="2" t="str">
        <f>HYPERLINK("https://stackoverflow.com/q/54175015", "54175015")</f>
        <v>54175015</v>
      </c>
      <c r="B14" s="3">
        <v>0.761247443762781</v>
      </c>
    </row>
    <row r="15">
      <c r="A15" s="2" t="str">
        <f>HYPERLINK("https://stackoverflow.com/q/53666484", "53666484")</f>
        <v>53666484</v>
      </c>
      <c r="B15" s="3">
        <v>0.758433734939759</v>
      </c>
    </row>
    <row r="16">
      <c r="A16" s="2" t="str">
        <f>HYPERLINK("https://stackoverflow.com/q/51744626", "51744626")</f>
        <v>51744626</v>
      </c>
      <c r="B16" s="3">
        <v>0.7527662517289074</v>
      </c>
    </row>
    <row r="17">
      <c r="A17" s="2" t="str">
        <f>HYPERLINK("https://stackoverflow.com/q/53644174", "53644174")</f>
        <v>53644174</v>
      </c>
      <c r="B17" s="3">
        <v>0.7523068050749713</v>
      </c>
    </row>
    <row r="18">
      <c r="A18" s="2" t="str">
        <f>HYPERLINK("https://stackoverflow.com/q/56941817", "56941817")</f>
        <v>56941817</v>
      </c>
      <c r="B18" s="3">
        <v>0.7488610478359907</v>
      </c>
    </row>
    <row r="19">
      <c r="A19" s="2" t="str">
        <f>HYPERLINK("https://stackoverflow.com/q/49809115", "49809115")</f>
        <v>49809115</v>
      </c>
      <c r="B19" s="3">
        <v>0.7466887417218543</v>
      </c>
    </row>
    <row r="20">
      <c r="A20" s="2" t="str">
        <f>HYPERLINK("https://stackoverflow.com/q/39232599", "39232599")</f>
        <v>39232599</v>
      </c>
      <c r="B20" s="3">
        <v>0.7460552268244576</v>
      </c>
    </row>
    <row r="21" ht="15.75" customHeight="1">
      <c r="A21" s="2" t="str">
        <f>HYPERLINK("https://stackoverflow.com/q/53728623", "53728623")</f>
        <v>53728623</v>
      </c>
      <c r="B21" s="3">
        <v>0.7446004319654428</v>
      </c>
    </row>
    <row r="22" ht="15.75" customHeight="1">
      <c r="A22" s="2" t="str">
        <f>HYPERLINK("https://stackoverflow.com/q/53539159", "53539159")</f>
        <v>53539159</v>
      </c>
      <c r="B22" s="3">
        <v>0.741371480472298</v>
      </c>
    </row>
    <row r="23" ht="15.75" customHeight="1">
      <c r="A23" s="2" t="str">
        <f>HYPERLINK("https://stackoverflow.com/q/59548023", "59548023")</f>
        <v>59548023</v>
      </c>
      <c r="B23" s="3">
        <v>0.7407692307692308</v>
      </c>
    </row>
    <row r="24" ht="15.75" customHeight="1">
      <c r="A24" s="2" t="str">
        <f>HYPERLINK("https://stackoverflow.com/q/60264611", "60264611")</f>
        <v>60264611</v>
      </c>
      <c r="B24" s="3">
        <v>0.7402807775377971</v>
      </c>
    </row>
    <row r="25" ht="15.75" customHeight="1">
      <c r="A25" s="2" t="str">
        <f>HYPERLINK("https://stackoverflow.com/q/52612424", "52612424")</f>
        <v>52612424</v>
      </c>
      <c r="B25" s="3">
        <v>0.7351380042462847</v>
      </c>
    </row>
    <row r="26" ht="15.75" customHeight="1">
      <c r="A26" s="2" t="str">
        <f>HYPERLINK("https://stackoverflow.com/q/61685582", "61685582")</f>
        <v>61685582</v>
      </c>
      <c r="B26" s="3">
        <v>0.7342209072978303</v>
      </c>
    </row>
    <row r="27" ht="15.75" customHeight="1">
      <c r="A27" s="2" t="str">
        <f>HYPERLINK("https://stackoverflow.com/q/52294548", "52294548")</f>
        <v>52294548</v>
      </c>
      <c r="B27" s="3">
        <v>0.7334123222748814</v>
      </c>
    </row>
    <row r="28" ht="15.75" customHeight="1">
      <c r="A28" s="2" t="str">
        <f>HYPERLINK("https://stackoverflow.com/q/58222198", "58222198")</f>
        <v>58222198</v>
      </c>
      <c r="B28" s="3">
        <v>0.7319494584837546</v>
      </c>
    </row>
    <row r="29" ht="15.75" customHeight="1">
      <c r="A29" s="2" t="str">
        <f>HYPERLINK("https://stackoverflow.com/q/53606563", "53606563")</f>
        <v>53606563</v>
      </c>
      <c r="B29" s="3">
        <v>0.7306362378976489</v>
      </c>
    </row>
    <row r="30" ht="15.75" customHeight="1">
      <c r="A30" s="2" t="str">
        <f>HYPERLINK("https://stackoverflow.com/q/53708352", "53708352")</f>
        <v>53708352</v>
      </c>
      <c r="B30" s="3">
        <v>0.7238415545590434</v>
      </c>
    </row>
    <row r="31" ht="15.75" customHeight="1">
      <c r="A31" s="2" t="str">
        <f>HYPERLINK("https://stackoverflow.com/q/58573319", "58573319")</f>
        <v>58573319</v>
      </c>
      <c r="B31" s="3">
        <v>0.7234463276836157</v>
      </c>
    </row>
    <row r="32" ht="15.75" customHeight="1">
      <c r="A32" s="2" t="str">
        <f>HYPERLINK("https://stackoverflow.com/q/56394710", "56394710")</f>
        <v>56394710</v>
      </c>
      <c r="B32" s="3">
        <v>0.7195731153496822</v>
      </c>
    </row>
    <row r="33" ht="15.75" customHeight="1">
      <c r="A33" s="2" t="str">
        <f>HYPERLINK("https://stackoverflow.com/q/56659832", "56659832")</f>
        <v>56659832</v>
      </c>
      <c r="B33" s="3">
        <v>0.7193877551020407</v>
      </c>
    </row>
    <row r="34" ht="15.75" customHeight="1">
      <c r="A34" s="2" t="str">
        <f>HYPERLINK("https://stackoverflow.com/q/56781139", "56781139")</f>
        <v>56781139</v>
      </c>
      <c r="B34" s="3">
        <v>0.7189119170984457</v>
      </c>
    </row>
    <row r="35" ht="15.75" customHeight="1">
      <c r="A35" s="2" t="str">
        <f>HYPERLINK("https://stackoverflow.com/q/57887686", "57887686")</f>
        <v>57887686</v>
      </c>
      <c r="B35" s="3">
        <v>0.714929859719439</v>
      </c>
    </row>
    <row r="36" ht="15.75" customHeight="1">
      <c r="A36" s="2" t="str">
        <f>HYPERLINK("https://stackoverflow.com/q/53108026", "53108026")</f>
        <v>53108026</v>
      </c>
      <c r="B36" s="3">
        <v>0.711191961191961</v>
      </c>
    </row>
    <row r="37" ht="15.75" customHeight="1">
      <c r="A37" s="2" t="str">
        <f>HYPERLINK("https://stackoverflow.com/q/61331112", "61331112")</f>
        <v>61331112</v>
      </c>
      <c r="B37" s="3">
        <v>0.7059043348281018</v>
      </c>
    </row>
    <row r="38" ht="15.75" customHeight="1">
      <c r="A38" s="2" t="str">
        <f>HYPERLINK("https://stackoverflow.com/q/60177666", "60177666")</f>
        <v>60177666</v>
      </c>
      <c r="B38" s="3">
        <v>0.7058196221815966</v>
      </c>
    </row>
    <row r="39" ht="15.75" customHeight="1">
      <c r="A39" s="2" t="str">
        <f>HYPERLINK("https://stackoverflow.com/q/48383905", "48383905")</f>
        <v>48383905</v>
      </c>
      <c r="B39" s="3">
        <v>0.7040682414698164</v>
      </c>
    </row>
    <row r="40" ht="15.75" customHeight="1">
      <c r="A40" s="2" t="str">
        <f>HYPERLINK("https://stackoverflow.com/q/61936613", "61936613")</f>
        <v>61936613</v>
      </c>
      <c r="B40" s="3">
        <v>0.7021109010712034</v>
      </c>
    </row>
    <row r="41" ht="15.75" customHeight="1">
      <c r="A41" s="2" t="str">
        <f>HYPERLINK("https://stackoverflow.com/q/46158698", "46158698")</f>
        <v>46158698</v>
      </c>
      <c r="B41" s="3">
        <v>0.6953900709219858</v>
      </c>
    </row>
    <row r="42" ht="15.75" customHeight="1">
      <c r="A42" s="2" t="str">
        <f>HYPERLINK("https://stackoverflow.com/q/56962875", "56962875")</f>
        <v>56962875</v>
      </c>
      <c r="B42" s="3">
        <v>0.6949122807017543</v>
      </c>
    </row>
    <row r="43" ht="15.75" customHeight="1">
      <c r="A43" s="2" t="str">
        <f>HYPERLINK("https://stackoverflow.com/q/56001929", "56001929")</f>
        <v>56001929</v>
      </c>
      <c r="B43" s="3">
        <v>0.6929967426710097</v>
      </c>
    </row>
    <row r="44" ht="15.75" customHeight="1">
      <c r="A44" s="2" t="str">
        <f>HYPERLINK("https://stackoverflow.com/q/51764889", "51764889")</f>
        <v>51764889</v>
      </c>
      <c r="B44" s="3">
        <v>0.6920677361853833</v>
      </c>
    </row>
    <row r="45" ht="15.75" customHeight="1">
      <c r="A45" s="2" t="str">
        <f>HYPERLINK("https://stackoverflow.com/q/50247642", "50247642")</f>
        <v>50247642</v>
      </c>
      <c r="B45" s="3">
        <v>0.6829388560157792</v>
      </c>
    </row>
    <row r="46" ht="15.75" customHeight="1">
      <c r="A46" s="2" t="str">
        <f>HYPERLINK("https://stackoverflow.com/q/43261740", "43261740")</f>
        <v>43261740</v>
      </c>
      <c r="B46" s="3">
        <v>0.6826853851691865</v>
      </c>
    </row>
    <row r="47" ht="15.75" customHeight="1">
      <c r="A47" s="2" t="str">
        <f>HYPERLINK("https://stackoverflow.com/q/53784092", "53784092")</f>
        <v>53784092</v>
      </c>
      <c r="B47" s="3">
        <v>0.6773182957393484</v>
      </c>
    </row>
    <row r="48" ht="15.75" customHeight="1">
      <c r="A48" s="2" t="str">
        <f>HYPERLINK("https://stackoverflow.com/q/55511963", "55511963")</f>
        <v>55511963</v>
      </c>
      <c r="B48" s="3">
        <v>0.6773182957393483</v>
      </c>
    </row>
    <row r="49" ht="15.75" customHeight="1">
      <c r="A49" s="2" t="str">
        <f>HYPERLINK("https://stackoverflow.com/q/56654096", "56654096")</f>
        <v>56654096</v>
      </c>
      <c r="B49" s="3">
        <v>0.6767990074441688</v>
      </c>
    </row>
    <row r="50" ht="15.75" customHeight="1">
      <c r="A50" s="2" t="str">
        <f>HYPERLINK("https://stackoverflow.com/q/58739353", "58739353")</f>
        <v>58739353</v>
      </c>
      <c r="B50" s="3">
        <v>0.6744935543278083</v>
      </c>
    </row>
    <row r="51" ht="15.75" customHeight="1">
      <c r="A51" s="2" t="str">
        <f>HYPERLINK("https://stackoverflow.com/q/60825886", "60825886")</f>
        <v>60825886</v>
      </c>
      <c r="B51" s="3">
        <v>0.6705526770293608</v>
      </c>
    </row>
    <row r="52" ht="15.75" customHeight="1">
      <c r="A52" s="2" t="str">
        <f>HYPERLINK("https://stackoverflow.com/q/42503229", "42503229")</f>
        <v>42503229</v>
      </c>
      <c r="B52" s="3">
        <v>0.6697031039136304</v>
      </c>
    </row>
    <row r="53" ht="15.75" customHeight="1">
      <c r="A53" s="2" t="str">
        <f>HYPERLINK("https://stackoverflow.com/q/46314967", "46314967")</f>
        <v>46314967</v>
      </c>
      <c r="B53" s="3">
        <v>0.669631093544137</v>
      </c>
    </row>
    <row r="54" ht="15.75" customHeight="1">
      <c r="A54" s="2" t="str">
        <f>HYPERLINK("https://stackoverflow.com/q/56072556", "56072556")</f>
        <v>56072556</v>
      </c>
      <c r="B54" s="3">
        <v>0.6670984455958551</v>
      </c>
    </row>
    <row r="55" ht="15.75" customHeight="1">
      <c r="A55" s="2" t="str">
        <f>HYPERLINK("https://stackoverflow.com/q/57713713", "57713713")</f>
        <v>57713713</v>
      </c>
      <c r="B55" s="3">
        <v>0.6670212765957447</v>
      </c>
    </row>
    <row r="56" ht="15.75" customHeight="1">
      <c r="A56" s="2" t="str">
        <f>HYPERLINK("https://stackoverflow.com/q/43480568", "43480568")</f>
        <v>43480568</v>
      </c>
      <c r="B56" s="3">
        <v>0.6669278996865203</v>
      </c>
    </row>
    <row r="57" ht="15.75" customHeight="1">
      <c r="A57" s="2" t="str">
        <f>HYPERLINK("https://stackoverflow.com/q/35894935", "35894935")</f>
        <v>35894935</v>
      </c>
      <c r="B57" s="3">
        <v>0.663547237076649</v>
      </c>
    </row>
    <row r="58" ht="15.75" customHeight="1">
      <c r="A58" s="2" t="str">
        <f>HYPERLINK("https://stackoverflow.com/q/45418662", "45418662")</f>
        <v>45418662</v>
      </c>
      <c r="B58" s="3">
        <v>0.662951167728238</v>
      </c>
    </row>
    <row r="59" ht="15.75" customHeight="1">
      <c r="A59" s="2" t="str">
        <f>HYPERLINK("https://stackoverflow.com/q/49320948", "49320948")</f>
        <v>49320948</v>
      </c>
      <c r="B59" s="3">
        <v>0.66131498470948</v>
      </c>
    </row>
    <row r="60" ht="15.75" customHeight="1">
      <c r="A60" s="2" t="str">
        <f>HYPERLINK("https://stackoverflow.com/q/39490200", "39490200")</f>
        <v>39490200</v>
      </c>
      <c r="B60" s="3">
        <v>0.6603852596314908</v>
      </c>
    </row>
    <row r="61" ht="15.75" customHeight="1">
      <c r="A61" s="2" t="str">
        <f>HYPERLINK("https://stackoverflow.com/q/58711935", "58711935")</f>
        <v>58711935</v>
      </c>
      <c r="B61" s="3">
        <v>0.6553254437869821</v>
      </c>
    </row>
    <row r="62" ht="15.75" customHeight="1">
      <c r="A62" s="2" t="str">
        <f>HYPERLINK("https://stackoverflow.com/q/58059973", "58059973")</f>
        <v>58059973</v>
      </c>
      <c r="B62" s="3">
        <v>0.6491130820399112</v>
      </c>
    </row>
    <row r="63" ht="15.75" customHeight="1">
      <c r="A63" s="2" t="str">
        <f>HYPERLINK("https://stackoverflow.com/q/55476156", "55476156")</f>
        <v>55476156</v>
      </c>
      <c r="B63" s="3">
        <v>0.6489703989703989</v>
      </c>
    </row>
    <row r="64" ht="15.75" customHeight="1">
      <c r="A64" s="2" t="str">
        <f>HYPERLINK("https://stackoverflow.com/q/54646038", "54646038")</f>
        <v>54646038</v>
      </c>
      <c r="B64" s="3">
        <v>0.6480815347721821</v>
      </c>
    </row>
    <row r="65" ht="15.75" customHeight="1">
      <c r="A65" s="2" t="str">
        <f>HYPERLINK("https://stackoverflow.com/q/56596515", "56596515")</f>
        <v>56596515</v>
      </c>
      <c r="B65" s="3">
        <v>0.6464194373401535</v>
      </c>
    </row>
    <row r="66" ht="15.75" customHeight="1">
      <c r="A66" s="2" t="str">
        <f>HYPERLINK("https://stackoverflow.com/q/42912565", "42912565")</f>
        <v>42912565</v>
      </c>
      <c r="B66" s="3">
        <v>0.6438002296211252</v>
      </c>
    </row>
    <row r="67" ht="15.75" customHeight="1">
      <c r="A67" s="2" t="str">
        <f>HYPERLINK("https://stackoverflow.com/q/47705174", "47705174")</f>
        <v>47705174</v>
      </c>
      <c r="B67" s="3">
        <v>0.6426406926406926</v>
      </c>
    </row>
    <row r="68" ht="15.75" customHeight="1">
      <c r="A68" s="2" t="str">
        <f>HYPERLINK("https://stackoverflow.com/q/52836878", "52836878")</f>
        <v>52836878</v>
      </c>
      <c r="B68" s="3">
        <v>0.6412483912483913</v>
      </c>
    </row>
    <row r="69" ht="15.75" customHeight="1">
      <c r="A69" s="2" t="str">
        <f>HYPERLINK("https://stackoverflow.com/q/53590054", "53590054")</f>
        <v>53590054</v>
      </c>
      <c r="B69" s="3">
        <v>0.6368501529051989</v>
      </c>
    </row>
    <row r="70" ht="15.75" customHeight="1">
      <c r="A70" s="2" t="str">
        <f>HYPERLINK("https://stackoverflow.com/q/57432558", "57432558")</f>
        <v>57432558</v>
      </c>
      <c r="B70" s="3">
        <v>0.6350267379679144</v>
      </c>
    </row>
    <row r="71" ht="15.75" customHeight="1">
      <c r="A71" s="2" t="str">
        <f>HYPERLINK("https://stackoverflow.com/q/60269505", "60269505")</f>
        <v>60269505</v>
      </c>
      <c r="B71" s="3">
        <v>0.6328529194382853</v>
      </c>
    </row>
    <row r="72" ht="15.75" customHeight="1">
      <c r="A72" s="2" t="str">
        <f>HYPERLINK("https://stackoverflow.com/q/52224883", "52224883")</f>
        <v>52224883</v>
      </c>
      <c r="B72" s="3">
        <v>0.632051282051282</v>
      </c>
    </row>
    <row r="73" ht="15.75" customHeight="1">
      <c r="A73" s="2" t="str">
        <f>HYPERLINK("https://stackoverflow.com/q/58074597", "58074597")</f>
        <v>58074597</v>
      </c>
      <c r="B73" s="3">
        <v>0.630184331797235</v>
      </c>
    </row>
    <row r="74" ht="15.75" customHeight="1">
      <c r="A74" s="2" t="str">
        <f>HYPERLINK("https://stackoverflow.com/q/54403490", "54403490")</f>
        <v>54403490</v>
      </c>
      <c r="B74" s="3">
        <v>0.6293427230046948</v>
      </c>
    </row>
    <row r="75" ht="15.75" customHeight="1">
      <c r="A75" s="2" t="str">
        <f>HYPERLINK("https://stackoverflow.com/q/43725028", "43725028")</f>
        <v>43725028</v>
      </c>
      <c r="B75" s="3">
        <v>0.6288598574821854</v>
      </c>
    </row>
    <row r="76" ht="15.75" customHeight="1">
      <c r="A76" s="2" t="str">
        <f>HYPERLINK("https://stackoverflow.com/q/45273016", "45273016")</f>
        <v>45273016</v>
      </c>
      <c r="B76" s="3">
        <v>0.6284313725490196</v>
      </c>
    </row>
    <row r="77" ht="15.75" customHeight="1">
      <c r="A77" s="2" t="str">
        <f>HYPERLINK("https://stackoverflow.com/q/55764425", "55764425")</f>
        <v>55764425</v>
      </c>
      <c r="B77" s="3">
        <v>0.6281882145998241</v>
      </c>
    </row>
    <row r="78" ht="15.75" customHeight="1">
      <c r="A78" s="2" t="str">
        <f>HYPERLINK("https://stackoverflow.com/q/57519657", "57519657")</f>
        <v>57519657</v>
      </c>
      <c r="B78" s="3">
        <v>0.6271929824561403</v>
      </c>
    </row>
    <row r="79" ht="15.75" customHeight="1">
      <c r="A79" s="2" t="str">
        <f>HYPERLINK("https://stackoverflow.com/q/54884332", "54884332")</f>
        <v>54884332</v>
      </c>
      <c r="B79" s="3">
        <v>0.6262886597938147</v>
      </c>
    </row>
    <row r="80" ht="15.75" customHeight="1">
      <c r="A80" s="2" t="str">
        <f>HYPERLINK("https://stackoverflow.com/q/53580445", "53580445")</f>
        <v>53580445</v>
      </c>
      <c r="B80" s="3">
        <v>0.6258620689655172</v>
      </c>
    </row>
    <row r="81" ht="15.75" customHeight="1">
      <c r="A81" s="2" t="str">
        <f>HYPERLINK("https://stackoverflow.com/q/58861074", "58861074")</f>
        <v>58861074</v>
      </c>
      <c r="B81" s="3">
        <v>0.6258620689655171</v>
      </c>
    </row>
    <row r="82" ht="15.75" customHeight="1">
      <c r="A82" s="2" t="str">
        <f>HYPERLINK("https://stackoverflow.com/q/60284599", "60284599")</f>
        <v>60284599</v>
      </c>
      <c r="B82" s="3">
        <v>0.6248353096179183</v>
      </c>
    </row>
    <row r="83" ht="15.75" customHeight="1">
      <c r="A83" s="2" t="str">
        <f>HYPERLINK("https://stackoverflow.com/q/54700894", "54700894")</f>
        <v>54700894</v>
      </c>
      <c r="B83" s="3">
        <v>0.6240112994350281</v>
      </c>
    </row>
    <row r="84" ht="15.75" customHeight="1">
      <c r="A84" s="2" t="str">
        <f>HYPERLINK("https://stackoverflow.com/q/53737720", "53737720")</f>
        <v>53737720</v>
      </c>
      <c r="B84" s="3">
        <v>0.6234177215189872</v>
      </c>
    </row>
    <row r="85" ht="15.75" customHeight="1">
      <c r="A85" s="2" t="str">
        <f>HYPERLINK("https://stackoverflow.com/q/52217414", "52217414")</f>
        <v>52217414</v>
      </c>
      <c r="B85" s="3">
        <v>0.6198630136986302</v>
      </c>
    </row>
    <row r="86" ht="15.75" customHeight="1">
      <c r="A86" s="2" t="str">
        <f>HYPERLINK("https://stackoverflow.com/q/53582460", "53582460")</f>
        <v>53582460</v>
      </c>
      <c r="B86" s="3">
        <v>0.6191228070175439</v>
      </c>
    </row>
    <row r="87" ht="15.75" customHeight="1">
      <c r="A87" s="2" t="str">
        <f>HYPERLINK("https://stackoverflow.com/q/60168463", "60168463")</f>
        <v>60168463</v>
      </c>
      <c r="B87" s="3">
        <v>0.6174911660777386</v>
      </c>
    </row>
    <row r="88" ht="15.75" customHeight="1">
      <c r="A88" s="2" t="str">
        <f>HYPERLINK("https://stackoverflow.com/q/49957580", "49957580")</f>
        <v>49957580</v>
      </c>
      <c r="B88" s="3">
        <v>0.6158777120315582</v>
      </c>
    </row>
    <row r="89" ht="15.75" customHeight="1">
      <c r="A89" s="2" t="str">
        <f>HYPERLINK("https://stackoverflow.com/q/46257017", "46257017")</f>
        <v>46257017</v>
      </c>
      <c r="B89" s="3">
        <v>0.6100713012477721</v>
      </c>
    </row>
    <row r="90" ht="15.75" customHeight="1">
      <c r="A90" s="2" t="str">
        <f>HYPERLINK("https://stackoverflow.com/q/59720097", "59720097")</f>
        <v>59720097</v>
      </c>
      <c r="B90" s="3">
        <v>0.6085365853658538</v>
      </c>
    </row>
    <row r="91" ht="15.75" customHeight="1">
      <c r="A91" s="2" t="str">
        <f>HYPERLINK("https://stackoverflow.com/q/61659007", "61659007")</f>
        <v>61659007</v>
      </c>
      <c r="B91" s="3">
        <v>0.6083765112262522</v>
      </c>
    </row>
    <row r="92" ht="15.75" customHeight="1">
      <c r="A92" s="2" t="str">
        <f>HYPERLINK("https://stackoverflow.com/q/59638262", "59638262")</f>
        <v>59638262</v>
      </c>
      <c r="B92" s="3">
        <v>0.6077494692144376</v>
      </c>
    </row>
    <row r="93" ht="15.75" customHeight="1">
      <c r="A93" s="2" t="str">
        <f>HYPERLINK("https://stackoverflow.com/q/57978754", "57978754")</f>
        <v>57978754</v>
      </c>
      <c r="B93" s="3">
        <v>0.6061904761904763</v>
      </c>
    </row>
    <row r="94" ht="15.75" customHeight="1">
      <c r="A94" s="2" t="str">
        <f>HYPERLINK("https://stackoverflow.com/q/51580416", "51580416")</f>
        <v>51580416</v>
      </c>
      <c r="B94" s="3">
        <v>0.6021303258145363</v>
      </c>
    </row>
    <row r="95" ht="15.75" customHeight="1">
      <c r="A95" s="2" t="str">
        <f>HYPERLINK("https://stackoverflow.com/q/50775621", "50775621")</f>
        <v>50775621</v>
      </c>
      <c r="B95" s="3">
        <v>0.6004983388704319</v>
      </c>
    </row>
    <row r="96" ht="15.75" customHeight="1">
      <c r="A96" s="2" t="str">
        <f>HYPERLINK("https://stackoverflow.com/q/56625748", "56625748")</f>
        <v>56625748</v>
      </c>
      <c r="B96" s="3">
        <v>0.5995276653171391</v>
      </c>
    </row>
    <row r="97" ht="15.75" customHeight="1">
      <c r="A97" s="2" t="str">
        <f>HYPERLINK("https://stackoverflow.com/q/58384037", "58384037")</f>
        <v>58384037</v>
      </c>
      <c r="B97" s="3">
        <v>0.5993761140819966</v>
      </c>
    </row>
    <row r="98" ht="15.75" customHeight="1">
      <c r="A98" s="2" t="str">
        <f>HYPERLINK("https://stackoverflow.com/q/58378119", "58378119")</f>
        <v>58378119</v>
      </c>
      <c r="B98" s="3">
        <v>0.5993761140819964</v>
      </c>
    </row>
    <row r="99" ht="15.75" customHeight="1">
      <c r="A99" s="2" t="str">
        <f>HYPERLINK("https://stackoverflow.com/q/59212486", "59212486")</f>
        <v>59212486</v>
      </c>
      <c r="B99" s="3">
        <v>0.5974903474903475</v>
      </c>
    </row>
    <row r="100" ht="15.75" customHeight="1">
      <c r="A100" s="2" t="str">
        <f>HYPERLINK("https://stackoverflow.com/q/55384701", "55384701")</f>
        <v>55384701</v>
      </c>
      <c r="B100" s="3">
        <v>0.5962897526501768</v>
      </c>
    </row>
    <row r="101" ht="15.75" customHeight="1">
      <c r="A101" s="2" t="str">
        <f>HYPERLINK("https://stackoverflow.com/q/60772816", "60772816")</f>
        <v>60772816</v>
      </c>
      <c r="B101" s="3">
        <v>0.594495765973826</v>
      </c>
    </row>
    <row r="102" ht="15.75" customHeight="1">
      <c r="A102" s="2" t="str">
        <f>HYPERLINK("https://stackoverflow.com/q/50444796", "50444796")</f>
        <v>50444796</v>
      </c>
      <c r="B102" s="3">
        <v>0.5908304498269896</v>
      </c>
    </row>
    <row r="103" ht="15.75" customHeight="1">
      <c r="A103" s="2" t="str">
        <f>HYPERLINK("https://stackoverflow.com/q/43876357", "43876357")</f>
        <v>43876357</v>
      </c>
      <c r="B103" s="3">
        <v>0.5897590361445783</v>
      </c>
    </row>
    <row r="104" ht="15.75" customHeight="1">
      <c r="A104" s="2" t="str">
        <f>HYPERLINK("https://stackoverflow.com/q/49933936", "49933936")</f>
        <v>49933936</v>
      </c>
      <c r="B104" s="3">
        <v>0.5883084577114428</v>
      </c>
    </row>
    <row r="105" ht="15.75" customHeight="1">
      <c r="A105" s="2" t="str">
        <f>HYPERLINK("https://stackoverflow.com/q/50170184", "50170184")</f>
        <v>50170184</v>
      </c>
      <c r="B105" s="3">
        <v>0.5835901386748844</v>
      </c>
    </row>
    <row r="106" ht="15.75" customHeight="1">
      <c r="A106" s="2" t="str">
        <f>HYPERLINK("https://stackoverflow.com/q/42388942", "42388942")</f>
        <v>42388942</v>
      </c>
      <c r="B106" s="3">
        <v>0.576898326898327</v>
      </c>
    </row>
    <row r="107" ht="15.75" customHeight="1">
      <c r="A107" s="2" t="str">
        <f>HYPERLINK("https://stackoverflow.com/q/59189512", "59189512")</f>
        <v>59189512</v>
      </c>
      <c r="B107" s="3">
        <v>0.5760162601626015</v>
      </c>
    </row>
    <row r="108" ht="15.75" customHeight="1">
      <c r="A108" s="2" t="str">
        <f>HYPERLINK("https://stackoverflow.com/q/46627009", "46627009")</f>
        <v>46627009</v>
      </c>
      <c r="B108" s="3">
        <v>0.573283082077052</v>
      </c>
    </row>
    <row r="109" ht="15.75" customHeight="1">
      <c r="A109" s="2" t="str">
        <f>HYPERLINK("https://stackoverflow.com/q/51996744", "51996744")</f>
        <v>51996744</v>
      </c>
      <c r="B109" s="3">
        <v>0.5720883534136547</v>
      </c>
    </row>
    <row r="110" ht="15.75" customHeight="1">
      <c r="A110" s="2" t="str">
        <f>HYPERLINK("https://stackoverflow.com/q/48869897", "48869897")</f>
        <v>48869897</v>
      </c>
      <c r="B110" s="3">
        <v>0.5713751868460389</v>
      </c>
    </row>
    <row r="111" ht="15.75" customHeight="1">
      <c r="A111" s="2" t="str">
        <f>HYPERLINK("https://stackoverflow.com/q/46422037", "46422037")</f>
        <v>46422037</v>
      </c>
      <c r="B111" s="3">
        <v>0.569774011299435</v>
      </c>
    </row>
    <row r="112" ht="15.75" customHeight="1">
      <c r="A112" s="2" t="str">
        <f>HYPERLINK("https://stackoverflow.com/q/60532175", "60532175")</f>
        <v>60532175</v>
      </c>
      <c r="B112" s="3">
        <v>0.5691763191763192</v>
      </c>
    </row>
    <row r="113" ht="15.75" customHeight="1">
      <c r="A113" s="2" t="str">
        <f>HYPERLINK("https://stackoverflow.com/q/58530732", "58530732")</f>
        <v>58530732</v>
      </c>
      <c r="B113" s="3">
        <v>0.5685011709601873</v>
      </c>
    </row>
    <row r="114" ht="15.75" customHeight="1">
      <c r="A114" s="2" t="str">
        <f>HYPERLINK("https://stackoverflow.com/q/52191591", "52191591")</f>
        <v>52191591</v>
      </c>
      <c r="B114" s="3">
        <v>0.5665467625899279</v>
      </c>
    </row>
    <row r="115" ht="15.75" customHeight="1">
      <c r="A115" s="2" t="str">
        <f>HYPERLINK("https://stackoverflow.com/q/60811100", "60811100")</f>
        <v>60811100</v>
      </c>
      <c r="B115" s="3">
        <v>0.5642857142857144</v>
      </c>
    </row>
    <row r="116" ht="15.75" customHeight="1">
      <c r="A116" s="2" t="str">
        <f>HYPERLINK("https://stackoverflow.com/q/47803698", "47803698")</f>
        <v>47803698</v>
      </c>
      <c r="B116" s="3">
        <v>0.5625509372453137</v>
      </c>
    </row>
    <row r="117" ht="15.75" customHeight="1">
      <c r="A117" s="2" t="str">
        <f>HYPERLINK("https://stackoverflow.com/q/61676962", "61676962")</f>
        <v>61676962</v>
      </c>
      <c r="B117" s="3">
        <v>0.5623076923076923</v>
      </c>
    </row>
    <row r="118" ht="15.75" customHeight="1">
      <c r="A118" s="2" t="str">
        <f>HYPERLINK("https://stackoverflow.com/q/58609888", "58609888")</f>
        <v>58609888</v>
      </c>
      <c r="B118" s="3">
        <v>0.5620300751879698</v>
      </c>
    </row>
    <row r="119" ht="15.75" customHeight="1">
      <c r="A119" s="2" t="str">
        <f>HYPERLINK("https://stackoverflow.com/q/47336062", "47336062")</f>
        <v>47336062</v>
      </c>
      <c r="B119" s="3">
        <v>0.5615942028985507</v>
      </c>
    </row>
    <row r="120" ht="15.75" customHeight="1">
      <c r="A120" s="2" t="str">
        <f>HYPERLINK("https://stackoverflow.com/q/50611776", "50611776")</f>
        <v>50611776</v>
      </c>
      <c r="B120" s="3">
        <v>0.5609209453952729</v>
      </c>
    </row>
    <row r="121" ht="15.75" customHeight="1">
      <c r="A121" s="2" t="str">
        <f>HYPERLINK("https://stackoverflow.com/q/51674308", "51674308")</f>
        <v>51674308</v>
      </c>
      <c r="B121" s="3">
        <v>0.5604761904761906</v>
      </c>
    </row>
    <row r="122" ht="15.75" customHeight="1">
      <c r="A122" s="2" t="str">
        <f>HYPERLINK("https://stackoverflow.com/q/52443062", "52443062")</f>
        <v>52443062</v>
      </c>
      <c r="B122" s="3">
        <v>0.5591286307053943</v>
      </c>
    </row>
    <row r="123" ht="15.75" customHeight="1">
      <c r="A123" s="2" t="str">
        <f>HYPERLINK("https://stackoverflow.com/q/53604501", "53604501")</f>
        <v>53604501</v>
      </c>
      <c r="B123" s="3">
        <v>0.5572463768115942</v>
      </c>
    </row>
    <row r="124" ht="15.75" customHeight="1">
      <c r="A124" s="2" t="str">
        <f>HYPERLINK("https://stackoverflow.com/q/56794171", "56794171")</f>
        <v>56794171</v>
      </c>
      <c r="B124" s="3">
        <v>0.5567940552016987</v>
      </c>
    </row>
    <row r="125" ht="15.75" customHeight="1">
      <c r="A125" s="2" t="str">
        <f>HYPERLINK("https://stackoverflow.com/q/61405883", "61405883")</f>
        <v>61405883</v>
      </c>
      <c r="B125" s="3">
        <v>0.5566298342541437</v>
      </c>
    </row>
    <row r="126" ht="15.75" customHeight="1">
      <c r="A126" s="2" t="str">
        <f>HYPERLINK("https://stackoverflow.com/q/54241538", "54241538")</f>
        <v>54241538</v>
      </c>
      <c r="B126" s="3">
        <v>0.5534960819770947</v>
      </c>
    </row>
    <row r="127" ht="15.75" customHeight="1">
      <c r="A127" s="2" t="str">
        <f>HYPERLINK("https://stackoverflow.com/q/52894062", "52894062")</f>
        <v>52894062</v>
      </c>
      <c r="B127" s="3">
        <v>0.5529465930018417</v>
      </c>
    </row>
    <row r="128" ht="15.75" customHeight="1">
      <c r="A128" s="2" t="str">
        <f>HYPERLINK("https://stackoverflow.com/q/52187749", "52187749")</f>
        <v>52187749</v>
      </c>
      <c r="B128" s="3">
        <v>0.5510540184453229</v>
      </c>
    </row>
    <row r="129" ht="15.75" customHeight="1">
      <c r="A129" s="2" t="str">
        <f>HYPERLINK("https://stackoverflow.com/q/56830039", "56830039")</f>
        <v>56830039</v>
      </c>
      <c r="B129" s="3">
        <v>0.5492633517495397</v>
      </c>
    </row>
    <row r="130" ht="15.75" customHeight="1">
      <c r="A130" s="2" t="str">
        <f>HYPERLINK("https://stackoverflow.com/q/58876011", "58876011")</f>
        <v>58876011</v>
      </c>
      <c r="B130" s="3">
        <v>0.5485842985842987</v>
      </c>
    </row>
    <row r="131" ht="15.75" customHeight="1">
      <c r="A131" s="2" t="str">
        <f>HYPERLINK("https://stackoverflow.com/q/57794437", "57794437")</f>
        <v>57794437</v>
      </c>
      <c r="B131" s="3">
        <v>0.5483014861995755</v>
      </c>
    </row>
    <row r="132" ht="15.75" customHeight="1">
      <c r="A132" s="2" t="str">
        <f>HYPERLINK("https://stackoverflow.com/q/53192332", "53192332")</f>
        <v>53192332</v>
      </c>
      <c r="B132" s="3">
        <v>0.5475277067348678</v>
      </c>
    </row>
    <row r="133" ht="15.75" customHeight="1">
      <c r="A133" s="2" t="str">
        <f>HYPERLINK("https://stackoverflow.com/q/57794087", "57794087")</f>
        <v>57794087</v>
      </c>
      <c r="B133" s="3">
        <v>0.5455056179775283</v>
      </c>
    </row>
    <row r="134" ht="15.75" customHeight="1">
      <c r="A134" s="2" t="str">
        <f>HYPERLINK("https://stackoverflow.com/q/57602539", "57602539")</f>
        <v>57602539</v>
      </c>
      <c r="B134" s="3">
        <v>0.5443485086342229</v>
      </c>
    </row>
    <row r="135" ht="15.75" customHeight="1">
      <c r="A135" s="2" t="str">
        <f>HYPERLINK("https://stackoverflow.com/q/48439073", "48439073")</f>
        <v>48439073</v>
      </c>
      <c r="B135" s="3">
        <v>0.5369918699186993</v>
      </c>
    </row>
    <row r="136" ht="15.75" customHeight="1">
      <c r="A136" s="2" t="str">
        <f>HYPERLINK("https://stackoverflow.com/q/49496987", "49496987")</f>
        <v>49496987</v>
      </c>
      <c r="B136" s="3">
        <v>0.5369918699186993</v>
      </c>
    </row>
    <row r="137" ht="15.75" customHeight="1">
      <c r="A137" s="2" t="str">
        <f>HYPERLINK("https://stackoverflow.com/q/54143408", "54143408")</f>
        <v>54143408</v>
      </c>
      <c r="B137" s="3">
        <v>0.5354128993369499</v>
      </c>
    </row>
    <row r="138" ht="15.75" customHeight="1">
      <c r="A138" s="2" t="str">
        <f>HYPERLINK("https://stackoverflow.com/q/44806952", "44806952")</f>
        <v>44806952</v>
      </c>
      <c r="B138" s="3">
        <v>0.5335087719298245</v>
      </c>
    </row>
    <row r="139" ht="15.75" customHeight="1">
      <c r="A139" s="2" t="str">
        <f>HYPERLINK("https://stackoverflow.com/q/58628659", "58628659")</f>
        <v>58628659</v>
      </c>
      <c r="B139" s="3">
        <v>0.5331603229527105</v>
      </c>
    </row>
    <row r="140" ht="15.75" customHeight="1">
      <c r="A140" s="2" t="str">
        <f>HYPERLINK("https://stackoverflow.com/q/59759473", "59759473")</f>
        <v>59759473</v>
      </c>
      <c r="B140" s="3">
        <v>0.5297319932998326</v>
      </c>
    </row>
    <row r="141" ht="15.75" customHeight="1">
      <c r="A141" s="2" t="str">
        <f>HYPERLINK("https://stackoverflow.com/q/56742705", "56742705")</f>
        <v>56742705</v>
      </c>
      <c r="B141" s="3">
        <v>0.529318313113807</v>
      </c>
    </row>
    <row r="142" ht="15.75" customHeight="1">
      <c r="A142" s="2" t="str">
        <f>HYPERLINK("https://stackoverflow.com/q/59194640", "59194640")</f>
        <v>59194640</v>
      </c>
      <c r="B142" s="3">
        <v>0.5293103448275862</v>
      </c>
    </row>
    <row r="143" ht="15.75" customHeight="1">
      <c r="A143" s="2" t="str">
        <f>HYPERLINK("https://stackoverflow.com/q/61377118", "61377118")</f>
        <v>61377118</v>
      </c>
      <c r="B143" s="3">
        <v>0.5280141843971631</v>
      </c>
    </row>
    <row r="144" ht="15.75" customHeight="1">
      <c r="A144" s="2" t="str">
        <f>HYPERLINK("https://stackoverflow.com/q/41935351", "41935351")</f>
        <v>41935351</v>
      </c>
      <c r="B144" s="3">
        <v>0.5259336099585065</v>
      </c>
    </row>
    <row r="145" ht="15.75" customHeight="1">
      <c r="A145" s="2" t="str">
        <f>HYPERLINK("https://stackoverflow.com/q/59505728", "59505728")</f>
        <v>59505728</v>
      </c>
      <c r="B145" s="3">
        <v>0.5240817740817741</v>
      </c>
    </row>
    <row r="146" ht="15.75" customHeight="1">
      <c r="A146" s="2" t="str">
        <f>HYPERLINK("https://stackoverflow.com/q/53175144", "53175144")</f>
        <v>53175144</v>
      </c>
      <c r="B146" s="3">
        <v>0.5239174219536757</v>
      </c>
    </row>
    <row r="147" ht="15.75" customHeight="1">
      <c r="A147" s="2" t="str">
        <f>HYPERLINK("https://stackoverflow.com/q/57216381", "57216381")</f>
        <v>57216381</v>
      </c>
      <c r="B147" s="3">
        <v>0.5234806629834254</v>
      </c>
    </row>
    <row r="148" ht="15.75" customHeight="1">
      <c r="A148" s="2" t="str">
        <f>HYPERLINK("https://stackoverflow.com/q/53110268", "53110268")</f>
        <v>53110268</v>
      </c>
      <c r="B148" s="3">
        <v>0.5221324095458044</v>
      </c>
    </row>
    <row r="149" ht="15.75" customHeight="1">
      <c r="A149" s="2" t="str">
        <f>HYPERLINK("https://stackoverflow.com/q/61217110", "61217110")</f>
        <v>61217110</v>
      </c>
      <c r="B149" s="3">
        <v>0.5219298245614035</v>
      </c>
    </row>
    <row r="150" ht="15.75" customHeight="1">
      <c r="A150" s="2" t="str">
        <f>HYPERLINK("https://stackoverflow.com/q/39493708", "39493708")</f>
        <v>39493708</v>
      </c>
      <c r="B150" s="3">
        <v>0.521523178807947</v>
      </c>
    </row>
    <row r="151" ht="15.75" customHeight="1">
      <c r="A151" s="2" t="str">
        <f>HYPERLINK("https://stackoverflow.com/q/53843335", "53843335")</f>
        <v>53843335</v>
      </c>
      <c r="B151" s="3">
        <v>0.521418286537077</v>
      </c>
    </row>
    <row r="152" ht="15.75" customHeight="1">
      <c r="A152" s="2" t="str">
        <f>HYPERLINK("https://stackoverflow.com/q/53171048", "53171048")</f>
        <v>53171048</v>
      </c>
      <c r="B152" s="3">
        <v>0.5201149425287356</v>
      </c>
    </row>
    <row r="153" ht="15.75" customHeight="1">
      <c r="A153" s="2" t="str">
        <f>HYPERLINK("https://stackoverflow.com/q/58861624", "58861624")</f>
        <v>58861624</v>
      </c>
      <c r="B153" s="3">
        <v>0.514331210191083</v>
      </c>
    </row>
    <row r="154" ht="15.75" customHeight="1">
      <c r="A154" s="2" t="str">
        <f>HYPERLINK("https://stackoverflow.com/q/56717423", "56717423")</f>
        <v>56717423</v>
      </c>
      <c r="B154" s="3">
        <v>0.5142276422764229</v>
      </c>
    </row>
    <row r="155" ht="15.75" customHeight="1">
      <c r="A155" s="2" t="str">
        <f>HYPERLINK("https://stackoverflow.com/q/49449205", "49449205")</f>
        <v>49449205</v>
      </c>
      <c r="B155" s="3">
        <v>0.5137362637362638</v>
      </c>
    </row>
    <row r="156" ht="15.75" customHeight="1">
      <c r="A156" s="2" t="str">
        <f>HYPERLINK("https://stackoverflow.com/q/56180340", "56180340")</f>
        <v>56180340</v>
      </c>
      <c r="B156" s="3">
        <v>0.5133136094674557</v>
      </c>
    </row>
    <row r="157" ht="15.75" customHeight="1">
      <c r="A157" s="2" t="str">
        <f>HYPERLINK("https://stackoverflow.com/q/50216642", "50216642")</f>
        <v>50216642</v>
      </c>
      <c r="B157" s="3">
        <v>0.5116580310880829</v>
      </c>
    </row>
    <row r="158" ht="15.75" customHeight="1">
      <c r="A158" s="2" t="str">
        <f>HYPERLINK("https://stackoverflow.com/q/43454426", "43454426")</f>
        <v>43454426</v>
      </c>
      <c r="B158" s="3">
        <v>0.510952380952381</v>
      </c>
    </row>
    <row r="159" ht="15.75" customHeight="1">
      <c r="A159" s="2" t="str">
        <f>HYPERLINK("https://stackoverflow.com/q/51383918", "51383918")</f>
        <v>51383918</v>
      </c>
      <c r="B159" s="3">
        <v>0.5096314907872698</v>
      </c>
    </row>
    <row r="160" ht="15.75" customHeight="1">
      <c r="A160" s="2" t="str">
        <f>HYPERLINK("https://stackoverflow.com/q/48926866", "48926866")</f>
        <v>48926866</v>
      </c>
      <c r="B160" s="3">
        <v>0.5080524344569289</v>
      </c>
    </row>
    <row r="161" ht="15.75" customHeight="1">
      <c r="A161" s="2" t="str">
        <f>HYPERLINK("https://stackoverflow.com/q/60429162", "60429162")</f>
        <v>60429162</v>
      </c>
      <c r="B161" s="3">
        <v>0.5076687116564417</v>
      </c>
    </row>
    <row r="162" ht="15.75" customHeight="1">
      <c r="A162" s="2" t="str">
        <f>HYPERLINK("https://stackoverflow.com/q/56380897", "56380897")</f>
        <v>56380897</v>
      </c>
      <c r="B162" s="3">
        <v>0.5074002574002574</v>
      </c>
    </row>
    <row r="163" ht="15.75" customHeight="1">
      <c r="A163" s="2" t="str">
        <f>HYPERLINK("https://stackoverflow.com/q/53518737", "53518737")</f>
        <v>53518737</v>
      </c>
      <c r="B163" s="3">
        <v>0.5068922305764411</v>
      </c>
    </row>
    <row r="164" ht="15.75" customHeight="1">
      <c r="A164" s="2" t="str">
        <f>HYPERLINK("https://stackoverflow.com/q/51178290", "51178290")</f>
        <v>51178290</v>
      </c>
      <c r="B164" s="3">
        <v>0.5066844919786098</v>
      </c>
    </row>
    <row r="165" ht="15.75" customHeight="1">
      <c r="A165" s="2" t="str">
        <f>HYPERLINK("https://stackoverflow.com/q/51653789", "51653789")</f>
        <v>51653789</v>
      </c>
      <c r="B165" s="3">
        <v>0.5064971751412428</v>
      </c>
    </row>
    <row r="166" ht="15.75" customHeight="1">
      <c r="A166" s="2" t="str">
        <f>HYPERLINK("https://stackoverflow.com/q/57143256", "57143256")</f>
        <v>57143256</v>
      </c>
      <c r="B166" s="3">
        <v>0.5063218390804598</v>
      </c>
    </row>
    <row r="167" ht="15.75" customHeight="1">
      <c r="A167" s="2" t="str">
        <f>HYPERLINK("https://stackoverflow.com/q/9766725", "9766725")</f>
        <v>9766725</v>
      </c>
      <c r="B167" s="3">
        <v>0.5056634304207119</v>
      </c>
    </row>
    <row r="168" ht="15.75" customHeight="1">
      <c r="A168" s="2" t="str">
        <f>HYPERLINK("https://stackoverflow.com/q/52425738", "52425738")</f>
        <v>52425738</v>
      </c>
      <c r="B168" s="3">
        <v>0.5041966426858513</v>
      </c>
    </row>
    <row r="169" ht="15.75" customHeight="1">
      <c r="A169" s="2" t="str">
        <f>HYPERLINK("https://stackoverflow.com/q/42859891", "42859891")</f>
        <v>42859891</v>
      </c>
      <c r="B169" s="3">
        <v>0.5017241379310344</v>
      </c>
    </row>
    <row r="170" ht="15.75" customHeight="1">
      <c r="A170" s="2" t="str">
        <f>HYPERLINK("https://stackoverflow.com/q/61670491", "61670491")</f>
        <v>61670491</v>
      </c>
      <c r="B170" s="3">
        <v>0.5009244585314316</v>
      </c>
    </row>
    <row r="171" ht="15.75" customHeight="1">
      <c r="A171" s="2" t="str">
        <f>HYPERLINK("https://stackoverflow.com/q/56229332", "56229332")</f>
        <v>56229332</v>
      </c>
      <c r="B171" s="3">
        <v>0.4960890493381468</v>
      </c>
    </row>
    <row r="172" ht="15.75" customHeight="1">
      <c r="A172" s="2" t="str">
        <f>HYPERLINK("https://stackoverflow.com/q/54066925", "54066925")</f>
        <v>54066925</v>
      </c>
      <c r="B172" s="3">
        <v>0.4948940269749518</v>
      </c>
    </row>
    <row r="173" ht="15.75" customHeight="1">
      <c r="A173" s="2" t="str">
        <f>HYPERLINK("https://stackoverflow.com/q/60272262", "60272262")</f>
        <v>60272262</v>
      </c>
      <c r="B173" s="3">
        <v>0.4946043165467626</v>
      </c>
    </row>
    <row r="174" ht="15.75" customHeight="1">
      <c r="A174" s="2" t="str">
        <f>HYPERLINK("https://stackoverflow.com/q/61123415", "61123415")</f>
        <v>61123415</v>
      </c>
      <c r="B174" s="3">
        <v>0.4923580786026202</v>
      </c>
    </row>
    <row r="175" ht="15.75" customHeight="1">
      <c r="A175" s="2" t="str">
        <f>HYPERLINK("https://stackoverflow.com/q/39488461", "39488461")</f>
        <v>39488461</v>
      </c>
      <c r="B175" s="3">
        <v>0.4914634146341464</v>
      </c>
    </row>
    <row r="176" ht="15.75" customHeight="1">
      <c r="A176" s="2" t="str">
        <f>HYPERLINK("https://stackoverflow.com/q/44950507", "44950507")</f>
        <v>44950507</v>
      </c>
      <c r="B176" s="3">
        <v>0.4912755716004814</v>
      </c>
    </row>
    <row r="177" ht="15.75" customHeight="1">
      <c r="A177" s="2" t="str">
        <f>HYPERLINK("https://stackoverflow.com/q/47772835", "47772835")</f>
        <v>47772835</v>
      </c>
      <c r="B177" s="3">
        <v>0.4910423452768729</v>
      </c>
    </row>
    <row r="178" ht="15.75" customHeight="1">
      <c r="A178" s="2" t="str">
        <f>HYPERLINK("https://stackoverflow.com/q/61983642", "61983642")</f>
        <v>61983642</v>
      </c>
      <c r="B178" s="3">
        <v>0.4908963585434173</v>
      </c>
    </row>
    <row r="179" ht="15.75" customHeight="1">
      <c r="A179" s="2" t="str">
        <f>HYPERLINK("https://stackoverflow.com/q/48528931", "48528931")</f>
        <v>48528931</v>
      </c>
      <c r="B179" s="3">
        <v>0.4888059701492538</v>
      </c>
    </row>
    <row r="180" ht="15.75" customHeight="1">
      <c r="A180" s="2" t="str">
        <f>HYPERLINK("https://stackoverflow.com/q/55958319", "55958319")</f>
        <v>55958319</v>
      </c>
      <c r="B180" s="3">
        <v>0.4876636455186304</v>
      </c>
    </row>
    <row r="181" ht="15.75" customHeight="1">
      <c r="A181" s="2" t="str">
        <f>HYPERLINK("https://stackoverflow.com/q/58296033", "58296033")</f>
        <v>58296033</v>
      </c>
      <c r="B181" s="3">
        <v>0.4864102564102564</v>
      </c>
    </row>
    <row r="182" ht="15.75" customHeight="1">
      <c r="A182" s="2" t="str">
        <f>HYPERLINK("https://stackoverflow.com/q/58572685", "58572685")</f>
        <v>58572685</v>
      </c>
      <c r="B182" s="3">
        <v>0.4858490566037738</v>
      </c>
    </row>
    <row r="183" ht="15.75" customHeight="1">
      <c r="A183" s="2" t="str">
        <f>HYPERLINK("https://stackoverflow.com/q/49006215", "49006215")</f>
        <v>49006215</v>
      </c>
      <c r="B183" s="3">
        <v>0.4845844504021448</v>
      </c>
    </row>
    <row r="184" ht="15.75" customHeight="1">
      <c r="A184" s="2" t="str">
        <f>HYPERLINK("https://stackoverflow.com/q/57151076", "57151076")</f>
        <v>57151076</v>
      </c>
      <c r="B184" s="3">
        <v>0.4838072669826224</v>
      </c>
    </row>
    <row r="185" ht="15.75" customHeight="1">
      <c r="A185" s="2" t="str">
        <f>HYPERLINK("https://stackoverflow.com/q/37484503", "37484503")</f>
        <v>37484503</v>
      </c>
      <c r="B185" s="3">
        <v>0.4816076294277929</v>
      </c>
    </row>
    <row r="186" ht="15.75" customHeight="1">
      <c r="A186" s="2" t="str">
        <f>HYPERLINK("https://stackoverflow.com/q/53649899", "53649899")</f>
        <v>53649899</v>
      </c>
      <c r="B186" s="3">
        <v>0.4793265132139812</v>
      </c>
    </row>
    <row r="187" ht="15.75" customHeight="1">
      <c r="A187" s="2" t="str">
        <f>HYPERLINK("https://stackoverflow.com/q/56055688", "56055688")</f>
        <v>56055688</v>
      </c>
      <c r="B187" s="3">
        <v>0.4781708094327596</v>
      </c>
    </row>
    <row r="188" ht="15.75" customHeight="1">
      <c r="A188" s="2" t="str">
        <f>HYPERLINK("https://stackoverflow.com/q/54105367", "54105367")</f>
        <v>54105367</v>
      </c>
      <c r="B188" s="3">
        <v>0.4780130293159608</v>
      </c>
    </row>
    <row r="189" ht="15.75" customHeight="1">
      <c r="A189" s="2" t="str">
        <f>HYPERLINK("https://stackoverflow.com/q/57858132", "57858132")</f>
        <v>57858132</v>
      </c>
      <c r="B189" s="3">
        <v>0.4771157167530226</v>
      </c>
    </row>
    <row r="190" ht="15.75" customHeight="1">
      <c r="A190" s="2" t="str">
        <f>HYPERLINK("https://stackoverflow.com/q/49372027", "49372027")</f>
        <v>49372027</v>
      </c>
      <c r="B190" s="3">
        <v>0.4719512195121952</v>
      </c>
    </row>
    <row r="191" ht="15.75" customHeight="1">
      <c r="A191" s="2" t="str">
        <f>HYPERLINK("https://stackoverflow.com/q/56897283", "56897283")</f>
        <v>56897283</v>
      </c>
      <c r="B191" s="3">
        <v>0.4714369846878682</v>
      </c>
    </row>
    <row r="192" ht="15.75" customHeight="1">
      <c r="A192" s="2" t="str">
        <f>HYPERLINK("https://stackoverflow.com/q/54987992", "54987992")</f>
        <v>54987992</v>
      </c>
      <c r="B192" s="3">
        <v>0.4709797657082002</v>
      </c>
    </row>
    <row r="193" ht="15.75" customHeight="1">
      <c r="A193" s="2" t="str">
        <f>HYPERLINK("https://stackoverflow.com/q/61683219", "61683219")</f>
        <v>61683219</v>
      </c>
      <c r="B193" s="3">
        <v>0.4708495882097963</v>
      </c>
    </row>
    <row r="194" ht="15.75" customHeight="1">
      <c r="A194" s="2" t="str">
        <f>HYPERLINK("https://stackoverflow.com/q/54678756", "54678756")</f>
        <v>54678756</v>
      </c>
      <c r="B194" s="3">
        <v>0.4706085753803597</v>
      </c>
    </row>
    <row r="195" ht="15.75" customHeight="1">
      <c r="A195" s="2" t="str">
        <f>HYPERLINK("https://stackoverflow.com/q/40589959", "40589959")</f>
        <v>40589959</v>
      </c>
      <c r="B195" s="3">
        <v>0.4705067300079177</v>
      </c>
    </row>
    <row r="196" ht="15.75" customHeight="1">
      <c r="A196" s="2" t="str">
        <f>HYPERLINK("https://stackoverflow.com/q/45068055", "45068055")</f>
        <v>45068055</v>
      </c>
      <c r="B196" s="3">
        <v>0.4702072538860105</v>
      </c>
    </row>
    <row r="197" ht="15.75" customHeight="1">
      <c r="A197" s="2" t="str">
        <f>HYPERLINK("https://stackoverflow.com/q/62077982", "62077982")</f>
        <v>62077982</v>
      </c>
      <c r="B197" s="3">
        <v>0.4694304857621441</v>
      </c>
    </row>
    <row r="198" ht="15.75" customHeight="1">
      <c r="A198" s="2" t="str">
        <f>HYPERLINK("https://stackoverflow.com/q/60115832", "60115832")</f>
        <v>60115832</v>
      </c>
      <c r="B198" s="3">
        <v>0.4693268186753529</v>
      </c>
    </row>
    <row r="199" ht="15.75" customHeight="1">
      <c r="A199" s="2" t="str">
        <f>HYPERLINK("https://stackoverflow.com/q/56367478", "56367478")</f>
        <v>56367478</v>
      </c>
      <c r="B199" s="3">
        <v>0.4691011235955056</v>
      </c>
    </row>
    <row r="200" ht="15.75" customHeight="1">
      <c r="A200" s="2" t="str">
        <f>HYPERLINK("https://stackoverflow.com/q/50506366", "50506366")</f>
        <v>50506366</v>
      </c>
      <c r="B200" s="3">
        <v>0.4690476190476191</v>
      </c>
    </row>
    <row r="201" ht="15.75" customHeight="1">
      <c r="A201" s="2" t="str">
        <f>HYPERLINK("https://stackoverflow.com/q/49223721", "49223721")</f>
        <v>49223721</v>
      </c>
      <c r="B201" s="3">
        <v>0.4680114099429502</v>
      </c>
    </row>
    <row r="202" ht="15.75" customHeight="1">
      <c r="A202" s="2" t="str">
        <f>HYPERLINK("https://stackoverflow.com/q/22861584", "22861584")</f>
        <v>22861584</v>
      </c>
      <c r="B202" s="3">
        <v>0.4678477690288715</v>
      </c>
    </row>
    <row r="203" ht="15.75" customHeight="1">
      <c r="A203" s="2" t="str">
        <f>HYPERLINK("https://stackoverflow.com/q/58337924", "58337924")</f>
        <v>58337924</v>
      </c>
      <c r="B203" s="3">
        <v>0.4667414050822123</v>
      </c>
    </row>
    <row r="204" ht="15.75" customHeight="1">
      <c r="A204" s="2" t="str">
        <f>HYPERLINK("https://stackoverflow.com/q/62087465", "62087465")</f>
        <v>62087465</v>
      </c>
      <c r="B204" s="3">
        <v>0.4667414050822122</v>
      </c>
    </row>
    <row r="205" ht="15.75" customHeight="1">
      <c r="A205" s="2" t="str">
        <f>HYPERLINK("https://stackoverflow.com/q/58435535", "58435535")</f>
        <v>58435535</v>
      </c>
      <c r="B205" s="3">
        <v>0.4667255594817433</v>
      </c>
    </row>
    <row r="206" ht="15.75" customHeight="1">
      <c r="A206" s="2" t="str">
        <f>HYPERLINK("https://stackoverflow.com/q/51352700", "51352700")</f>
        <v>51352700</v>
      </c>
      <c r="B206" s="3">
        <v>0.4656862745098039</v>
      </c>
    </row>
    <row r="207" ht="15.75" customHeight="1">
      <c r="A207" s="2" t="str">
        <f>HYPERLINK("https://stackoverflow.com/q/46703013", "46703013")</f>
        <v>46703013</v>
      </c>
      <c r="B207" s="3">
        <v>0.4654471544715448</v>
      </c>
    </row>
    <row r="208" ht="15.75" customHeight="1">
      <c r="A208" s="2" t="str">
        <f>HYPERLINK("https://stackoverflow.com/q/56166973", "56166973")</f>
        <v>56166973</v>
      </c>
      <c r="B208" s="3">
        <v>0.4648014440433212</v>
      </c>
    </row>
    <row r="209" ht="15.75" customHeight="1">
      <c r="A209" s="2" t="str">
        <f>HYPERLINK("https://stackoverflow.com/q/45483554", "45483554")</f>
        <v>45483554</v>
      </c>
      <c r="B209" s="3">
        <v>0.4645488029465931</v>
      </c>
    </row>
    <row r="210" ht="15.75" customHeight="1">
      <c r="A210" s="2" t="str">
        <f>HYPERLINK("https://stackoverflow.com/q/62075536", "62075536")</f>
        <v>62075536</v>
      </c>
      <c r="B210" s="3">
        <v>0.4642857142857144</v>
      </c>
    </row>
    <row r="211" ht="15.75" customHeight="1">
      <c r="A211" s="2" t="str">
        <f>HYPERLINK("https://stackoverflow.com/q/55164994", "55164994")</f>
        <v>55164994</v>
      </c>
      <c r="B211" s="3">
        <v>0.4613251605370696</v>
      </c>
    </row>
    <row r="212" ht="15.75" customHeight="1">
      <c r="A212" s="2" t="str">
        <f>HYPERLINK("https://stackoverflow.com/q/57894957", "57894957")</f>
        <v>57894957</v>
      </c>
      <c r="B212" s="3">
        <v>0.4603274559193954</v>
      </c>
    </row>
    <row r="213" ht="15.75" customHeight="1">
      <c r="A213" s="2" t="str">
        <f>HYPERLINK("https://stackoverflow.com/q/57062051", "57062051")</f>
        <v>57062051</v>
      </c>
      <c r="B213" s="3">
        <v>0.4577764277035236</v>
      </c>
    </row>
    <row r="214" ht="15.75" customHeight="1">
      <c r="A214" s="2" t="str">
        <f>HYPERLINK("https://stackoverflow.com/q/55807363", "55807363")</f>
        <v>55807363</v>
      </c>
      <c r="B214" s="3">
        <v>0.456766917293233</v>
      </c>
    </row>
    <row r="215" ht="15.75" customHeight="1">
      <c r="A215" s="2" t="str">
        <f>HYPERLINK("https://stackoverflow.com/q/54751381", "54751381")</f>
        <v>54751381</v>
      </c>
      <c r="B215" s="3">
        <v>0.4562818336162989</v>
      </c>
    </row>
    <row r="216" ht="15.75" customHeight="1">
      <c r="A216" s="2" t="str">
        <f>HYPERLINK("https://stackoverflow.com/q/47178776", "47178776")</f>
        <v>47178776</v>
      </c>
      <c r="B216" s="3">
        <v>0.455851619644723</v>
      </c>
    </row>
    <row r="217" ht="15.75" customHeight="1">
      <c r="A217" s="2" t="str">
        <f>HYPERLINK("https://stackoverflow.com/q/59709217", "59709217")</f>
        <v>59709217</v>
      </c>
      <c r="B217" s="3">
        <v>0.4557471264367816</v>
      </c>
    </row>
    <row r="218" ht="15.75" customHeight="1">
      <c r="A218" s="2" t="str">
        <f>HYPERLINK("https://stackoverflow.com/q/52223085", "52223085")</f>
        <v>52223085</v>
      </c>
      <c r="B218" s="3">
        <v>0.4535573122529645</v>
      </c>
    </row>
    <row r="219" ht="15.75" customHeight="1">
      <c r="A219" s="2" t="str">
        <f>HYPERLINK("https://stackoverflow.com/q/59672640", "59672640")</f>
        <v>59672640</v>
      </c>
      <c r="B219" s="3">
        <v>0.4519969278033794</v>
      </c>
    </row>
    <row r="220" ht="15.75" customHeight="1">
      <c r="A220" s="2" t="str">
        <f>HYPERLINK("https://stackoverflow.com/q/59285415", "59285415")</f>
        <v>59285415</v>
      </c>
      <c r="B220" s="3">
        <v>0.4516501650165017</v>
      </c>
    </row>
    <row r="221" ht="15.75" customHeight="1">
      <c r="A221" s="2" t="str">
        <f>HYPERLINK("https://stackoverflow.com/q/48119162", "48119162")</f>
        <v>48119162</v>
      </c>
      <c r="B221" s="3">
        <v>0.4509222661396576</v>
      </c>
    </row>
    <row r="222" ht="15.75" customHeight="1">
      <c r="A222" s="2" t="str">
        <f>HYPERLINK("https://stackoverflow.com/q/50487617", "50487617")</f>
        <v>50487617</v>
      </c>
      <c r="B222" s="3">
        <v>0.4504732927653821</v>
      </c>
    </row>
    <row r="223" ht="15.75" customHeight="1">
      <c r="A223" s="2" t="str">
        <f>HYPERLINK("https://stackoverflow.com/q/48775484", "48775484")</f>
        <v>48775484</v>
      </c>
      <c r="B223" s="3">
        <v>0.4502518891687657</v>
      </c>
    </row>
    <row r="224" ht="15.75" customHeight="1">
      <c r="A224" s="2" t="str">
        <f>HYPERLINK("https://stackoverflow.com/q/58344741", "58344741")</f>
        <v>58344741</v>
      </c>
      <c r="B224" s="3">
        <v>0.4482825917252145</v>
      </c>
    </row>
    <row r="225" ht="15.75" customHeight="1">
      <c r="A225" s="2" t="str">
        <f>HYPERLINK("https://stackoverflow.com/q/57306224", "57306224")</f>
        <v>57306224</v>
      </c>
      <c r="B225" s="3">
        <v>0.4474110032362459</v>
      </c>
    </row>
    <row r="226" ht="15.75" customHeight="1">
      <c r="A226" s="2" t="str">
        <f>HYPERLINK("https://stackoverflow.com/q/48757984", "48757984")</f>
        <v>48757984</v>
      </c>
      <c r="B226" s="3">
        <v>0.4472789115646259</v>
      </c>
    </row>
    <row r="227" ht="15.75" customHeight="1">
      <c r="A227" s="2" t="str">
        <f>HYPERLINK("https://stackoverflow.com/q/51523396", "51523396")</f>
        <v>51523396</v>
      </c>
      <c r="B227" s="3">
        <v>0.4465517241379311</v>
      </c>
    </row>
    <row r="228" ht="15.75" customHeight="1">
      <c r="A228" s="2" t="str">
        <f>HYPERLINK("https://stackoverflow.com/q/59776920", "59776920")</f>
        <v>59776920</v>
      </c>
      <c r="B228" s="3">
        <v>0.4461325966850829</v>
      </c>
    </row>
    <row r="229" ht="15.75" customHeight="1">
      <c r="A229" s="2" t="str">
        <f>HYPERLINK("https://stackoverflow.com/q/46088465", "46088465")</f>
        <v>46088465</v>
      </c>
      <c r="B229" s="3">
        <v>0.443812025685931</v>
      </c>
    </row>
    <row r="230" ht="15.75" customHeight="1">
      <c r="A230" s="2" t="str">
        <f>HYPERLINK("https://stackoverflow.com/q/55312355", "55312355")</f>
        <v>55312355</v>
      </c>
      <c r="B230" s="3">
        <v>0.4437842778793419</v>
      </c>
    </row>
    <row r="231" ht="15.75" customHeight="1">
      <c r="A231" s="2" t="str">
        <f>HYPERLINK("https://stackoverflow.com/q/57293526", "57293526")</f>
        <v>57293526</v>
      </c>
      <c r="B231" s="3">
        <v>0.4433534743202417</v>
      </c>
    </row>
    <row r="232" ht="15.75" customHeight="1">
      <c r="A232" s="2" t="str">
        <f>HYPERLINK("https://stackoverflow.com/q/46492413", "46492413")</f>
        <v>46492413</v>
      </c>
      <c r="B232" s="3">
        <v>0.4433333333333334</v>
      </c>
    </row>
    <row r="233" ht="15.75" customHeight="1">
      <c r="A233" s="2" t="str">
        <f>HYPERLINK("https://stackoverflow.com/q/58701030", "58701030")</f>
        <v>58701030</v>
      </c>
      <c r="B233" s="3">
        <v>0.4430501930501932</v>
      </c>
    </row>
    <row r="234" ht="15.75" customHeight="1">
      <c r="A234" s="2" t="str">
        <f>HYPERLINK("https://stackoverflow.com/q/57201832", "57201832")</f>
        <v>57201832</v>
      </c>
      <c r="B234" s="3">
        <v>0.4425858951175407</v>
      </c>
    </row>
    <row r="235" ht="15.75" customHeight="1">
      <c r="A235" s="2" t="str">
        <f>HYPERLINK("https://stackoverflow.com/q/59405701", "59405701")</f>
        <v>59405701</v>
      </c>
      <c r="B235" s="3">
        <v>0.4423809523809524</v>
      </c>
    </row>
    <row r="236" ht="15.75" customHeight="1">
      <c r="A236" s="2" t="str">
        <f>HYPERLINK("https://stackoverflow.com/q/54822913", "54822913")</f>
        <v>54822913</v>
      </c>
      <c r="B236" s="3">
        <v>0.4423076923076923</v>
      </c>
    </row>
    <row r="237" ht="15.75" customHeight="1">
      <c r="A237" s="2" t="str">
        <f>HYPERLINK("https://stackoverflow.com/q/42073424", "42073424")</f>
        <v>42073424</v>
      </c>
      <c r="B237" s="3">
        <v>0.4418941273779983</v>
      </c>
    </row>
    <row r="238" ht="15.75" customHeight="1">
      <c r="A238" s="2" t="str">
        <f>HYPERLINK("https://stackoverflow.com/q/57425460", "57425460")</f>
        <v>57425460</v>
      </c>
      <c r="B238" s="3">
        <v>0.4407366885485047</v>
      </c>
    </row>
    <row r="239" ht="15.75" customHeight="1">
      <c r="A239" s="2" t="str">
        <f>HYPERLINK("https://stackoverflow.com/q/48466362", "48466362")</f>
        <v>48466362</v>
      </c>
      <c r="B239" s="3">
        <v>0.4359205776173286</v>
      </c>
    </row>
    <row r="240" ht="15.75" customHeight="1">
      <c r="A240" s="2" t="str">
        <f>HYPERLINK("https://stackoverflow.com/q/57750105", "57750105")</f>
        <v>57750105</v>
      </c>
      <c r="B240" s="3">
        <v>0.4359154929577465</v>
      </c>
    </row>
    <row r="241" ht="15.75" customHeight="1">
      <c r="A241" s="2" t="str">
        <f>HYPERLINK("https://stackoverflow.com/q/50197317", "50197317")</f>
        <v>50197317</v>
      </c>
      <c r="B241" s="3">
        <v>0.4346965699208444</v>
      </c>
    </row>
    <row r="242" ht="15.75" customHeight="1">
      <c r="A242" s="2" t="str">
        <f>HYPERLINK("https://stackoverflow.com/q/57810467", "57810467")</f>
        <v>57810467</v>
      </c>
      <c r="B242" s="3">
        <v>0.4344181459566076</v>
      </c>
    </row>
    <row r="243" ht="15.75" customHeight="1">
      <c r="A243" s="2" t="str">
        <f>HYPERLINK("https://stackoverflow.com/q/58025822", "58025822")</f>
        <v>58025822</v>
      </c>
      <c r="B243" s="3">
        <v>0.4343971631205674</v>
      </c>
    </row>
    <row r="244" ht="15.75" customHeight="1">
      <c r="A244" s="2" t="str">
        <f>HYPERLINK("https://stackoverflow.com/q/38759959", "38759959")</f>
        <v>38759959</v>
      </c>
      <c r="B244" s="3">
        <v>0.4335637480798772</v>
      </c>
    </row>
    <row r="245" ht="15.75" customHeight="1">
      <c r="A245" s="2" t="str">
        <f>HYPERLINK("https://stackoverflow.com/q/50420941", "50420941")</f>
        <v>50420941</v>
      </c>
      <c r="B245" s="3">
        <v>0.4332543443917851</v>
      </c>
    </row>
    <row r="246" ht="15.75" customHeight="1">
      <c r="A246" s="2" t="str">
        <f>HYPERLINK("https://stackoverflow.com/q/57191507", "57191507")</f>
        <v>57191507</v>
      </c>
      <c r="B246" s="3">
        <v>0.4332229580573951</v>
      </c>
    </row>
    <row r="247" ht="15.75" customHeight="1">
      <c r="A247" s="2" t="str">
        <f>HYPERLINK("https://stackoverflow.com/q/51700472", "51700472")</f>
        <v>51700472</v>
      </c>
      <c r="B247" s="3">
        <v>0.4331501831501832</v>
      </c>
    </row>
    <row r="248" ht="15.75" customHeight="1">
      <c r="A248" s="2" t="str">
        <f>HYPERLINK("https://stackoverflow.com/q/58647180", "58647180")</f>
        <v>58647180</v>
      </c>
      <c r="B248" s="3">
        <v>0.4321862348178138</v>
      </c>
    </row>
    <row r="249" ht="15.75" customHeight="1">
      <c r="A249" s="2" t="str">
        <f>HYPERLINK("https://stackoverflow.com/q/53218116", "53218116")</f>
        <v>53218116</v>
      </c>
      <c r="B249" s="3">
        <v>0.4319354838709677</v>
      </c>
    </row>
    <row r="250" ht="15.75" customHeight="1">
      <c r="A250" s="2" t="str">
        <f>HYPERLINK("https://stackoverflow.com/q/37489706", "37489706")</f>
        <v>37489706</v>
      </c>
      <c r="B250" s="3">
        <v>0.4312227074235809</v>
      </c>
    </row>
    <row r="251" ht="15.75" customHeight="1">
      <c r="A251" s="2" t="str">
        <f>HYPERLINK("https://stackoverflow.com/q/58736620", "58736620")</f>
        <v>58736620</v>
      </c>
      <c r="B251" s="3">
        <v>0.428311499272198</v>
      </c>
    </row>
    <row r="252" ht="15.75" customHeight="1">
      <c r="A252" s="2" t="str">
        <f>HYPERLINK("https://stackoverflow.com/q/55881794", "55881794")</f>
        <v>55881794</v>
      </c>
      <c r="B252" s="3">
        <v>0.4278774289985054</v>
      </c>
    </row>
    <row r="253" ht="15.75" customHeight="1">
      <c r="A253" s="2" t="str">
        <f>HYPERLINK("https://stackoverflow.com/q/58205324", "58205324")</f>
        <v>58205324</v>
      </c>
      <c r="B253" s="3">
        <v>0.4264705882352942</v>
      </c>
    </row>
    <row r="254" ht="15.75" customHeight="1">
      <c r="A254" s="2" t="str">
        <f>HYPERLINK("https://stackoverflow.com/q/41002487", "41002487")</f>
        <v>41002487</v>
      </c>
      <c r="B254" s="3">
        <v>0.42439293598234</v>
      </c>
    </row>
    <row r="255" ht="15.75" customHeight="1">
      <c r="A255" s="2" t="str">
        <f>HYPERLINK("https://stackoverflow.com/q/53286917", "53286917")</f>
        <v>53286917</v>
      </c>
      <c r="B255" s="3">
        <v>0.4234317343173432</v>
      </c>
    </row>
    <row r="256" ht="15.75" customHeight="1">
      <c r="A256" s="2" t="str">
        <f>HYPERLINK("https://stackoverflow.com/q/54902191", "54902191")</f>
        <v>54902191</v>
      </c>
      <c r="B256" s="3">
        <v>0.4209717097170971</v>
      </c>
    </row>
    <row r="257" ht="15.75" customHeight="1">
      <c r="A257" s="2" t="str">
        <f>HYPERLINK("https://stackoverflow.com/q/50466511", "50466511")</f>
        <v>50466511</v>
      </c>
      <c r="B257" s="3">
        <v>0.4206214689265537</v>
      </c>
    </row>
    <row r="258" ht="15.75" customHeight="1">
      <c r="A258" s="2" t="str">
        <f>HYPERLINK("https://stackoverflow.com/q/59320260", "59320260")</f>
        <v>59320260</v>
      </c>
      <c r="B258" s="3">
        <v>0.4204402515723271</v>
      </c>
    </row>
    <row r="259" ht="15.75" customHeight="1">
      <c r="A259" s="2" t="str">
        <f>HYPERLINK("https://stackoverflow.com/q/62049277", "62049277")</f>
        <v>62049277</v>
      </c>
      <c r="B259" s="3">
        <v>0.4178657074340527</v>
      </c>
    </row>
    <row r="260" ht="15.75" customHeight="1">
      <c r="A260" s="2" t="str">
        <f>HYPERLINK("https://stackoverflow.com/q/57895348", "57895348")</f>
        <v>57895348</v>
      </c>
      <c r="B260" s="3">
        <v>0.4178657074340526</v>
      </c>
    </row>
    <row r="261" ht="15.75" customHeight="1">
      <c r="A261" s="2" t="str">
        <f>HYPERLINK("https://stackoverflow.com/q/60972901", "60972901")</f>
        <v>60972901</v>
      </c>
      <c r="B261" s="3">
        <v>0.4178200692041523</v>
      </c>
    </row>
    <row r="262" ht="15.75" customHeight="1">
      <c r="A262" s="2" t="str">
        <f>HYPERLINK("https://stackoverflow.com/q/55832224", "55832224")</f>
        <v>55832224</v>
      </c>
      <c r="B262" s="3">
        <v>0.4166666666666667</v>
      </c>
    </row>
    <row r="263" ht="15.75" customHeight="1">
      <c r="A263" s="2" t="str">
        <f>HYPERLINK("https://stackoverflow.com/q/52058813", "52058813")</f>
        <v>52058813</v>
      </c>
      <c r="B263" s="3">
        <v>0.4151305683563749</v>
      </c>
    </row>
    <row r="264" ht="15.75" customHeight="1">
      <c r="A264" s="2" t="str">
        <f>HYPERLINK("https://stackoverflow.com/q/57193780", "57193780")</f>
        <v>57193780</v>
      </c>
      <c r="B264" s="3">
        <v>0.4133081444164568</v>
      </c>
    </row>
    <row r="265" ht="15.75" customHeight="1">
      <c r="A265" s="2" t="str">
        <f>HYPERLINK("https://stackoverflow.com/q/59557099", "59557099")</f>
        <v>59557099</v>
      </c>
      <c r="B265" s="3">
        <v>0.4129297458893872</v>
      </c>
    </row>
    <row r="266" ht="15.75" customHeight="1">
      <c r="A266" s="2" t="str">
        <f>HYPERLINK("https://stackoverflow.com/q/52332025", "52332025")</f>
        <v>52332025</v>
      </c>
      <c r="B266" s="3">
        <v>0.4123188405797101</v>
      </c>
    </row>
    <row r="267" ht="15.75" customHeight="1">
      <c r="A267" s="2" t="str">
        <f>HYPERLINK("https://stackoverflow.com/q/54291354", "54291354")</f>
        <v>54291354</v>
      </c>
      <c r="B267" s="3">
        <v>0.4116566466265865</v>
      </c>
    </row>
    <row r="268" ht="15.75" customHeight="1">
      <c r="A268" s="2" t="str">
        <f>HYPERLINK("https://stackoverflow.com/q/60727567", "60727567")</f>
        <v>60727567</v>
      </c>
      <c r="B268" s="3">
        <v>0.4111374407582939</v>
      </c>
    </row>
    <row r="269" ht="15.75" customHeight="1">
      <c r="A269" s="2" t="str">
        <f>HYPERLINK("https://stackoverflow.com/q/58819021", "58819021")</f>
        <v>58819021</v>
      </c>
      <c r="B269" s="3">
        <v>0.4095881595881596</v>
      </c>
    </row>
    <row r="270" ht="15.75" customHeight="1">
      <c r="A270" s="2" t="str">
        <f>HYPERLINK("https://stackoverflow.com/q/34814468", "34814468")</f>
        <v>34814468</v>
      </c>
      <c r="B270" s="3">
        <v>0.4070621468926553</v>
      </c>
    </row>
    <row r="271" ht="15.75" customHeight="1">
      <c r="A271" s="2" t="str">
        <f>HYPERLINK("https://stackoverflow.com/q/44641222", "44641222")</f>
        <v>44641222</v>
      </c>
      <c r="B271" s="3">
        <v>0.4062115621156211</v>
      </c>
    </row>
    <row r="272" ht="15.75" customHeight="1">
      <c r="A272" s="2" t="str">
        <f>HYPERLINK("https://stackoverflow.com/q/37481142", "37481142")</f>
        <v>37481142</v>
      </c>
      <c r="B272" s="3">
        <v>0.4061264822134388</v>
      </c>
    </row>
    <row r="273" ht="15.75" customHeight="1">
      <c r="A273" s="2" t="str">
        <f>HYPERLINK("https://stackoverflow.com/q/48482803", "48482803")</f>
        <v>48482803</v>
      </c>
      <c r="B273" s="3">
        <v>0.4053133514986377</v>
      </c>
    </row>
    <row r="274" ht="15.75" customHeight="1">
      <c r="A274" s="2" t="str">
        <f>HYPERLINK("https://stackoverflow.com/q/32380983", "32380983")</f>
        <v>32380983</v>
      </c>
      <c r="B274" s="3">
        <v>0.4028599605522682</v>
      </c>
    </row>
    <row r="275" ht="15.75" customHeight="1">
      <c r="A275" s="2" t="str">
        <f>HYPERLINK("https://stackoverflow.com/q/58082775", "58082775")</f>
        <v>58082775</v>
      </c>
      <c r="B275" s="3">
        <v>0.4022262334536703</v>
      </c>
    </row>
    <row r="276" ht="15.75" customHeight="1">
      <c r="A276" s="2" t="str">
        <f>HYPERLINK("https://stackoverflow.com/q/58400948", "58400948")</f>
        <v>58400948</v>
      </c>
      <c r="B276" s="3">
        <v>0.3999215070643642</v>
      </c>
    </row>
    <row r="277" ht="15.75" customHeight="1">
      <c r="A277" s="2" t="str">
        <f>HYPERLINK("https://stackoverflow.com/q/56084123", "56084123")</f>
        <v>56084123</v>
      </c>
      <c r="B277" s="3">
        <v>0.399890590809628</v>
      </c>
    </row>
    <row r="278" ht="15.75" customHeight="1">
      <c r="A278" s="2" t="str">
        <f>HYPERLINK("https://stackoverflow.com/q/55426906", "55426906")</f>
        <v>55426906</v>
      </c>
      <c r="B278" s="3">
        <v>0.3998740554156172</v>
      </c>
    </row>
    <row r="279" ht="15.75" customHeight="1">
      <c r="A279" s="2" t="str">
        <f>HYPERLINK("https://stackoverflow.com/q/56162698", "56162698")</f>
        <v>56162698</v>
      </c>
      <c r="B279" s="3">
        <v>0.3976683937823834</v>
      </c>
    </row>
    <row r="280" ht="15.75" customHeight="1">
      <c r="A280" s="2" t="str">
        <f>HYPERLINK("https://stackoverflow.com/q/61378839", "61378839")</f>
        <v>61378839</v>
      </c>
      <c r="B280" s="3">
        <v>0.3972291149710506</v>
      </c>
    </row>
    <row r="281" ht="15.75" customHeight="1">
      <c r="A281" s="2" t="str">
        <f>HYPERLINK("https://stackoverflow.com/q/58701204", "58701204")</f>
        <v>58701204</v>
      </c>
      <c r="B281" s="3">
        <v>0.3960541813898705</v>
      </c>
    </row>
    <row r="282" ht="15.75" customHeight="1">
      <c r="A282" s="2" t="str">
        <f>HYPERLINK("https://stackoverflow.com/q/60780585", "60780585")</f>
        <v>60780585</v>
      </c>
      <c r="B282" s="3">
        <v>0.395631067961165</v>
      </c>
    </row>
    <row r="283" ht="15.75" customHeight="1">
      <c r="A283" s="2" t="str">
        <f>HYPERLINK("https://stackoverflow.com/q/59394560", "59394560")</f>
        <v>59394560</v>
      </c>
      <c r="B283" s="3">
        <v>0.3931556948798329</v>
      </c>
    </row>
    <row r="284" ht="15.75" customHeight="1">
      <c r="A284" s="2" t="str">
        <f>HYPERLINK("https://stackoverflow.com/q/44178272", "44178272")</f>
        <v>44178272</v>
      </c>
      <c r="B284" s="3">
        <v>0.3918732782369146</v>
      </c>
    </row>
    <row r="285" ht="15.75" customHeight="1">
      <c r="A285" s="2" t="str">
        <f>HYPERLINK("https://stackoverflow.com/q/48091397", "48091397")</f>
        <v>48091397</v>
      </c>
      <c r="B285" s="3">
        <v>0.3916040100250626</v>
      </c>
    </row>
    <row r="286" ht="15.75" customHeight="1">
      <c r="A286" s="2" t="str">
        <f>HYPERLINK("https://stackoverflow.com/q/57574048", "57574048")</f>
        <v>57574048</v>
      </c>
      <c r="B286" s="3">
        <v>0.3898268398268399</v>
      </c>
    </row>
    <row r="287" ht="15.75" customHeight="1">
      <c r="A287" s="2" t="str">
        <f>HYPERLINK("https://stackoverflow.com/q/50316386", "50316386")</f>
        <v>50316386</v>
      </c>
      <c r="B287" s="3">
        <v>0.3890593047034764</v>
      </c>
    </row>
    <row r="288" ht="15.75" customHeight="1">
      <c r="A288" s="2" t="str">
        <f>HYPERLINK("https://stackoverflow.com/q/41045890", "41045890")</f>
        <v>41045890</v>
      </c>
      <c r="B288" s="3">
        <v>0.3874807987711214</v>
      </c>
    </row>
    <row r="289" ht="15.75" customHeight="1">
      <c r="A289" s="2" t="str">
        <f>HYPERLINK("https://stackoverflow.com/q/54714252", "54714252")</f>
        <v>54714252</v>
      </c>
      <c r="B289" s="3">
        <v>0.3874807987711214</v>
      </c>
    </row>
    <row r="290" ht="15.75" customHeight="1">
      <c r="A290" s="2" t="str">
        <f>HYPERLINK("https://stackoverflow.com/q/51381243", "51381243")</f>
        <v>51381243</v>
      </c>
      <c r="B290" s="3">
        <v>0.3838582677165355</v>
      </c>
    </row>
    <row r="291" ht="15.75" customHeight="1">
      <c r="A291" s="2" t="str">
        <f>HYPERLINK("https://stackoverflow.com/q/51069295", "51069295")</f>
        <v>51069295</v>
      </c>
      <c r="B291" s="3">
        <v>0.3831360946745562</v>
      </c>
    </row>
    <row r="292" ht="15.75" customHeight="1">
      <c r="A292" s="2" t="str">
        <f>HYPERLINK("https://stackoverflow.com/q/46144718", "46144718")</f>
        <v>46144718</v>
      </c>
      <c r="B292" s="3">
        <v>0.3830343796711511</v>
      </c>
    </row>
    <row r="293" ht="15.75" customHeight="1">
      <c r="A293" s="2" t="str">
        <f>HYPERLINK("https://stackoverflow.com/q/49379459", "49379459")</f>
        <v>49379459</v>
      </c>
      <c r="B293" s="3">
        <v>0.3826860841423948</v>
      </c>
    </row>
    <row r="294" ht="15.75" customHeight="1">
      <c r="A294" s="2" t="str">
        <f>HYPERLINK("https://stackoverflow.com/q/52673505", "52673505")</f>
        <v>52673505</v>
      </c>
      <c r="B294" s="3">
        <v>0.3816831683168316</v>
      </c>
    </row>
    <row r="295" ht="15.75" customHeight="1">
      <c r="A295" s="2" t="str">
        <f>HYPERLINK("https://stackoverflow.com/q/56366496", "56366496")</f>
        <v>56366496</v>
      </c>
      <c r="B295" s="3">
        <v>0.381336405529954</v>
      </c>
    </row>
    <row r="296" ht="15.75" customHeight="1">
      <c r="A296" s="2" t="str">
        <f>HYPERLINK("https://stackoverflow.com/q/61642560", "61642560")</f>
        <v>61642560</v>
      </c>
      <c r="B296" s="3">
        <v>0.381336405529954</v>
      </c>
    </row>
    <row r="297" ht="15.75" customHeight="1">
      <c r="A297" s="2" t="str">
        <f>HYPERLINK("https://stackoverflow.com/q/61950117", "61950117")</f>
        <v>61950117</v>
      </c>
      <c r="B297" s="3">
        <v>0.3799694189602446</v>
      </c>
    </row>
    <row r="298" ht="15.75" customHeight="1">
      <c r="A298" s="2" t="str">
        <f>HYPERLINK("https://stackoverflow.com/q/56164428", "56164428")</f>
        <v>56164428</v>
      </c>
      <c r="B298" s="3">
        <v>0.3798342541436464</v>
      </c>
    </row>
    <row r="299" ht="15.75" customHeight="1">
      <c r="A299" s="2" t="str">
        <f>HYPERLINK("https://stackoverflow.com/q/56679749", "56679749")</f>
        <v>56679749</v>
      </c>
      <c r="B299" s="3">
        <v>0.3795774647887325</v>
      </c>
    </row>
    <row r="300" ht="15.75" customHeight="1">
      <c r="A300" s="2" t="str">
        <f>HYPERLINK("https://stackoverflow.com/q/60310744", "60310744")</f>
        <v>60310744</v>
      </c>
      <c r="B300" s="3">
        <v>0.3789453425712085</v>
      </c>
    </row>
    <row r="301" ht="15.75" customHeight="1">
      <c r="A301" s="2" t="str">
        <f>HYPERLINK("https://stackoverflow.com/q/40159662", "40159662")</f>
        <v>40159662</v>
      </c>
      <c r="B301" s="3">
        <v>0.3772630457933973</v>
      </c>
    </row>
    <row r="302" ht="15.75" customHeight="1">
      <c r="A302" s="2" t="str">
        <f>HYPERLINK("https://stackoverflow.com/q/36089525", "36089525")</f>
        <v>36089525</v>
      </c>
      <c r="B302" s="3">
        <v>0.3767893660531697</v>
      </c>
    </row>
    <row r="303" ht="15.75" customHeight="1">
      <c r="A303" s="2" t="str">
        <f>HYPERLINK("https://stackoverflow.com/q/50322178", "50322178")</f>
        <v>50322178</v>
      </c>
      <c r="B303" s="3">
        <v>0.3737785016286645</v>
      </c>
    </row>
    <row r="304" ht="15.75" customHeight="1">
      <c r="A304" s="2" t="str">
        <f>HYPERLINK("https://stackoverflow.com/q/59880170", "59880170")</f>
        <v>59880170</v>
      </c>
      <c r="B304" s="3">
        <v>0.3734207968901847</v>
      </c>
    </row>
    <row r="305" ht="15.75" customHeight="1">
      <c r="A305" s="2" t="str">
        <f>HYPERLINK("https://stackoverflow.com/q/49954489", "49954489")</f>
        <v>49954489</v>
      </c>
      <c r="B305" s="3">
        <v>0.3722780569514239</v>
      </c>
    </row>
    <row r="306" ht="15.75" customHeight="1">
      <c r="A306" s="2" t="str">
        <f>HYPERLINK("https://stackoverflow.com/q/42672196", "42672196")</f>
        <v>42672196</v>
      </c>
      <c r="B306" s="3">
        <v>0.3709781209781211</v>
      </c>
    </row>
    <row r="307" ht="15.75" customHeight="1">
      <c r="A307" s="2" t="str">
        <f>HYPERLINK("https://stackoverflow.com/q/57482737", "57482737")</f>
        <v>57482737</v>
      </c>
      <c r="B307" s="3">
        <v>0.370978120978121</v>
      </c>
    </row>
    <row r="308" ht="15.75" customHeight="1">
      <c r="A308" s="2" t="str">
        <f>HYPERLINK("https://stackoverflow.com/q/49669653", "49669653")</f>
        <v>49669653</v>
      </c>
      <c r="B308" s="3">
        <v>0.3709039548022598</v>
      </c>
    </row>
    <row r="309" ht="15.75" customHeight="1">
      <c r="A309" s="2" t="str">
        <f>HYPERLINK("https://stackoverflow.com/q/51525766", "51525766")</f>
        <v>51525766</v>
      </c>
      <c r="B309" s="3">
        <v>0.3699999999999999</v>
      </c>
    </row>
    <row r="310" ht="15.75" customHeight="1">
      <c r="A310" s="2" t="str">
        <f>HYPERLINK("https://stackoverflow.com/q/41088232", "41088232")</f>
        <v>41088232</v>
      </c>
      <c r="B310" s="3">
        <v>0.3697411003236246</v>
      </c>
    </row>
    <row r="311" ht="15.75" customHeight="1">
      <c r="A311" s="2" t="str">
        <f>HYPERLINK("https://stackoverflow.com/q/49424033", "49424033")</f>
        <v>49424033</v>
      </c>
      <c r="B311" s="3">
        <v>0.3693771626297578</v>
      </c>
    </row>
    <row r="312" ht="15.75" customHeight="1">
      <c r="A312" s="2" t="str">
        <f>HYPERLINK("https://stackoverflow.com/q/54868399", "54868399")</f>
        <v>54868399</v>
      </c>
      <c r="B312" s="3">
        <v>0.3687265917602997</v>
      </c>
    </row>
    <row r="313" ht="15.75" customHeight="1">
      <c r="A313" s="2" t="str">
        <f>HYPERLINK("https://stackoverflow.com/q/14475459", "14475459")</f>
        <v>14475459</v>
      </c>
      <c r="B313" s="3">
        <v>0.3659420289855072</v>
      </c>
    </row>
    <row r="314" ht="15.75" customHeight="1">
      <c r="A314" s="2" t="str">
        <f>HYPERLINK("https://stackoverflow.com/q/13085151", "13085151")</f>
        <v>13085151</v>
      </c>
      <c r="B314" s="3">
        <v>0.3655778894472361</v>
      </c>
    </row>
    <row r="315" ht="15.75" customHeight="1">
      <c r="A315" s="2" t="str">
        <f>HYPERLINK("https://stackoverflow.com/q/52424944", "52424944")</f>
        <v>52424944</v>
      </c>
      <c r="B315" s="3">
        <v>0.3651079136690648</v>
      </c>
    </row>
    <row r="316" ht="15.75" customHeight="1">
      <c r="A316" s="2" t="str">
        <f>HYPERLINK("https://stackoverflow.com/q/57711779", "57711779")</f>
        <v>57711779</v>
      </c>
      <c r="B316" s="3">
        <v>0.364824920418372</v>
      </c>
    </row>
    <row r="317" ht="15.75" customHeight="1">
      <c r="A317" s="2" t="str">
        <f>HYPERLINK("https://stackoverflow.com/q/43995671", "43995671")</f>
        <v>43995671</v>
      </c>
      <c r="B317" s="3">
        <v>0.3642433234421366</v>
      </c>
    </row>
    <row r="318" ht="15.75" customHeight="1">
      <c r="A318" s="2" t="str">
        <f>HYPERLINK("https://stackoverflow.com/q/48672445", "48672445")</f>
        <v>48672445</v>
      </c>
      <c r="B318" s="3">
        <v>0.3623809523809524</v>
      </c>
    </row>
    <row r="319" ht="15.75" customHeight="1">
      <c r="A319" s="2" t="str">
        <f>HYPERLINK("https://stackoverflow.com/q/59149471", "59149471")</f>
        <v>59149471</v>
      </c>
      <c r="B319" s="3">
        <v>0.3616207951070337</v>
      </c>
    </row>
    <row r="320" ht="15.75" customHeight="1">
      <c r="A320" s="2" t="str">
        <f>HYPERLINK("https://stackoverflow.com/q/49200336", "49200336")</f>
        <v>49200336</v>
      </c>
      <c r="B320" s="3">
        <v>0.3615288220551379</v>
      </c>
    </row>
    <row r="321" ht="15.75" customHeight="1">
      <c r="A321" s="2" t="str">
        <f>HYPERLINK("https://stackoverflow.com/q/53412187", "53412187")</f>
        <v>53412187</v>
      </c>
      <c r="B321" s="3">
        <v>0.3599585062240665</v>
      </c>
    </row>
    <row r="322" ht="15.75" customHeight="1">
      <c r="A322" s="2" t="str">
        <f>HYPERLINK("https://stackoverflow.com/q/52519202", "52519202")</f>
        <v>52519202</v>
      </c>
      <c r="B322" s="3">
        <v>0.3596239643084768</v>
      </c>
    </row>
    <row r="323" ht="15.75" customHeight="1">
      <c r="A323" s="2" t="str">
        <f>HYPERLINK("https://stackoverflow.com/q/54350879", "54350879")</f>
        <v>54350879</v>
      </c>
      <c r="B323" s="3">
        <v>0.3590808416389813</v>
      </c>
    </row>
    <row r="324" ht="15.75" customHeight="1">
      <c r="A324" s="2" t="str">
        <f>HYPERLINK("https://stackoverflow.com/q/59158534", "59158534")</f>
        <v>59158534</v>
      </c>
      <c r="B324" s="3">
        <v>0.3562670299727521</v>
      </c>
    </row>
    <row r="325" ht="15.75" customHeight="1">
      <c r="A325" s="2" t="str">
        <f>HYPERLINK("https://stackoverflow.com/q/37196287", "37196287")</f>
        <v>37196287</v>
      </c>
      <c r="B325" s="3">
        <v>0.3560606060606061</v>
      </c>
    </row>
    <row r="326" ht="15.75" customHeight="1">
      <c r="A326" s="2" t="str">
        <f>HYPERLINK("https://stackoverflow.com/q/42900540", "42900540")</f>
        <v>42900540</v>
      </c>
      <c r="B326" s="3">
        <v>0.3555312954876274</v>
      </c>
    </row>
    <row r="327" ht="15.75" customHeight="1">
      <c r="A327" s="2" t="str">
        <f>HYPERLINK("https://stackoverflow.com/q/58703729", "58703729")</f>
        <v>58703729</v>
      </c>
      <c r="B327" s="3">
        <v>0.3547619047619047</v>
      </c>
    </row>
    <row r="328" ht="15.75" customHeight="1">
      <c r="A328" s="2" t="str">
        <f>HYPERLINK("https://stackoverflow.com/q/62101239", "62101239")</f>
        <v>62101239</v>
      </c>
      <c r="B328" s="3">
        <v>0.3546511627906977</v>
      </c>
    </row>
    <row r="329" ht="15.75" customHeight="1">
      <c r="A329" s="2" t="str">
        <f>HYPERLINK("https://stackoverflow.com/q/43861008", "43861008")</f>
        <v>43861008</v>
      </c>
      <c r="B329" s="3">
        <v>0.3505649717514125</v>
      </c>
    </row>
    <row r="330" ht="15.75" customHeight="1">
      <c r="A330" s="2" t="str">
        <f>HYPERLINK("https://stackoverflow.com/q/61776817", "61776817")</f>
        <v>61776817</v>
      </c>
      <c r="B330" s="3">
        <v>0.350494233937397</v>
      </c>
    </row>
    <row r="331" ht="15.75" customHeight="1">
      <c r="A331" s="2" t="str">
        <f>HYPERLINK("https://stackoverflow.com/q/55219295", "55219295")</f>
        <v>55219295</v>
      </c>
      <c r="B331" s="3">
        <v>0.3498217468805704</v>
      </c>
    </row>
    <row r="332" ht="15.75" customHeight="1">
      <c r="A332" s="2" t="str">
        <f>HYPERLINK("https://stackoverflow.com/q/41806580", "41806580")</f>
        <v>41806580</v>
      </c>
      <c r="B332" s="3">
        <v>0.3493091537132987</v>
      </c>
    </row>
    <row r="333" ht="15.75" customHeight="1">
      <c r="A333" s="2" t="str">
        <f>HYPERLINK("https://stackoverflow.com/q/44376454", "44376454")</f>
        <v>44376454</v>
      </c>
      <c r="B333" s="3">
        <v>0.3488274706867672</v>
      </c>
    </row>
    <row r="334" ht="15.75" customHeight="1">
      <c r="A334" s="2" t="str">
        <f>HYPERLINK("https://stackoverflow.com/q/58416726", "58416726")</f>
        <v>58416726</v>
      </c>
      <c r="B334" s="3">
        <v>0.3474842767295599</v>
      </c>
    </row>
    <row r="335" ht="15.75" customHeight="1">
      <c r="A335" s="2" t="str">
        <f>HYPERLINK("https://stackoverflow.com/q/45197195", "45197195")</f>
        <v>45197195</v>
      </c>
      <c r="B335" s="3">
        <v>0.3449227373068433</v>
      </c>
    </row>
    <row r="336" ht="15.75" customHeight="1">
      <c r="A336" s="2" t="str">
        <f>HYPERLINK("https://stackoverflow.com/q/51869363", "51869363")</f>
        <v>51869363</v>
      </c>
      <c r="B336" s="3">
        <v>0.3447867298578199</v>
      </c>
    </row>
    <row r="337" ht="15.75" customHeight="1">
      <c r="A337" s="2" t="str">
        <f>HYPERLINK("https://stackoverflow.com/q/58976356", "58976356")</f>
        <v>58976356</v>
      </c>
      <c r="B337" s="3">
        <v>0.3440783190066858</v>
      </c>
    </row>
    <row r="338" ht="15.75" customHeight="1">
      <c r="A338" s="2" t="str">
        <f>HYPERLINK("https://stackoverflow.com/q/56757229", "56757229")</f>
        <v>56757229</v>
      </c>
      <c r="B338" s="3">
        <v>0.3436443542934415</v>
      </c>
    </row>
    <row r="339" ht="15.75" customHeight="1">
      <c r="A339" s="2" t="str">
        <f>HYPERLINK("https://stackoverflow.com/q/59196780", "59196780")</f>
        <v>59196780</v>
      </c>
      <c r="B339" s="3">
        <v>0.3432811480756686</v>
      </c>
    </row>
    <row r="340" ht="15.75" customHeight="1">
      <c r="A340" s="2" t="str">
        <f>HYPERLINK("https://stackoverflow.com/q/51493460", "51493460")</f>
        <v>51493460</v>
      </c>
      <c r="B340" s="3">
        <v>0.3427536231884058</v>
      </c>
    </row>
    <row r="341" ht="15.75" customHeight="1">
      <c r="A341" s="2" t="str">
        <f>HYPERLINK("https://stackoverflow.com/q/42305224", "42305224")</f>
        <v>42305224</v>
      </c>
      <c r="B341" s="3">
        <v>0.3425020374898125</v>
      </c>
    </row>
    <row r="342" ht="15.75" customHeight="1">
      <c r="A342" s="2" t="str">
        <f>HYPERLINK("https://stackoverflow.com/q/59399174", "59399174")</f>
        <v>59399174</v>
      </c>
      <c r="B342" s="3">
        <v>0.3424006908462867</v>
      </c>
    </row>
    <row r="343" ht="15.75" customHeight="1">
      <c r="A343" s="2" t="str">
        <f>HYPERLINK("https://stackoverflow.com/q/41733883", "41733883")</f>
        <v>41733883</v>
      </c>
      <c r="B343" s="3">
        <v>0.3421273031825796</v>
      </c>
    </row>
    <row r="344" ht="15.75" customHeight="1">
      <c r="A344" s="2" t="str">
        <f>HYPERLINK("https://stackoverflow.com/q/50164098", "50164098")</f>
        <v>50164098</v>
      </c>
      <c r="B344" s="3">
        <v>0.3397908979089792</v>
      </c>
    </row>
    <row r="345" ht="15.75" customHeight="1">
      <c r="A345" s="2" t="str">
        <f>HYPERLINK("https://stackoverflow.com/q/50819321", "50819321")</f>
        <v>50819321</v>
      </c>
      <c r="B345" s="3">
        <v>0.3377192982456141</v>
      </c>
    </row>
    <row r="346" ht="15.75" customHeight="1">
      <c r="A346" s="2" t="str">
        <f>HYPERLINK("https://stackoverflow.com/q/41883521", "41883521")</f>
        <v>41883521</v>
      </c>
      <c r="B346" s="3">
        <v>0.3374316939890711</v>
      </c>
    </row>
    <row r="347" ht="15.75" customHeight="1">
      <c r="A347" s="2" t="str">
        <f>HYPERLINK("https://stackoverflow.com/q/43241155", "43241155")</f>
        <v>43241155</v>
      </c>
      <c r="B347" s="3">
        <v>0.3364661654135338</v>
      </c>
    </row>
    <row r="348" ht="15.75" customHeight="1">
      <c r="A348" s="2" t="str">
        <f>HYPERLINK("https://stackoverflow.com/q/59322618", "59322618")</f>
        <v>59322618</v>
      </c>
      <c r="B348" s="3">
        <v>0.3355614973262032</v>
      </c>
    </row>
    <row r="349" ht="15.75" customHeight="1">
      <c r="A349" s="2" t="str">
        <f>HYPERLINK("https://stackoverflow.com/q/56024475", "56024475")</f>
        <v>56024475</v>
      </c>
      <c r="B349" s="3">
        <v>0.3350202429149798</v>
      </c>
    </row>
    <row r="350" ht="15.75" customHeight="1">
      <c r="A350" s="2" t="str">
        <f>HYPERLINK("https://stackoverflow.com/q/55405120", "55405120")</f>
        <v>55405120</v>
      </c>
      <c r="B350" s="3">
        <v>0.3348432556801841</v>
      </c>
    </row>
    <row r="351" ht="15.75" customHeight="1">
      <c r="A351" s="2" t="str">
        <f>HYPERLINK("https://stackoverflow.com/q/50036821", "50036821")</f>
        <v>50036821</v>
      </c>
      <c r="B351" s="3">
        <v>0.3345070422535212</v>
      </c>
    </row>
    <row r="352" ht="15.75" customHeight="1">
      <c r="A352" s="2" t="str">
        <f>HYPERLINK("https://stackoverflow.com/q/52215703", "52215703")</f>
        <v>52215703</v>
      </c>
      <c r="B352" s="3">
        <v>0.3321484992101105</v>
      </c>
    </row>
    <row r="353" ht="15.75" customHeight="1">
      <c r="A353" s="2" t="str">
        <f>HYPERLINK("https://stackoverflow.com/q/61379667", "61379667")</f>
        <v>61379667</v>
      </c>
      <c r="B353" s="3">
        <v>0.3288617886178862</v>
      </c>
    </row>
    <row r="354" ht="15.75" customHeight="1">
      <c r="A354" s="2" t="str">
        <f>HYPERLINK("https://stackoverflow.com/q/51653586", "51653586")</f>
        <v>51653586</v>
      </c>
      <c r="B354" s="3">
        <v>0.3278546712802768</v>
      </c>
    </row>
    <row r="355" ht="15.75" customHeight="1">
      <c r="A355" s="2" t="str">
        <f>HYPERLINK("https://stackoverflow.com/q/56264549", "56264549")</f>
        <v>56264549</v>
      </c>
      <c r="B355" s="3">
        <v>0.3265957446808511</v>
      </c>
    </row>
    <row r="356" ht="15.75" customHeight="1">
      <c r="A356" s="2" t="str">
        <f>HYPERLINK("https://stackoverflow.com/q/45171327", "45171327")</f>
        <v>45171327</v>
      </c>
      <c r="B356" s="3">
        <v>0.3261154855643044</v>
      </c>
    </row>
    <row r="357" ht="15.75" customHeight="1">
      <c r="A357" s="2" t="str">
        <f>HYPERLINK("https://stackoverflow.com/q/47060216", "47060216")</f>
        <v>47060216</v>
      </c>
      <c r="B357" s="3">
        <v>0.3257575757575759</v>
      </c>
    </row>
    <row r="358" ht="15.75" customHeight="1">
      <c r="A358" s="2" t="str">
        <f>HYPERLINK("https://stackoverflow.com/q/60832887", "60832887")</f>
        <v>60832887</v>
      </c>
      <c r="B358" s="3">
        <v>0.3238831615120275</v>
      </c>
    </row>
    <row r="359" ht="15.75" customHeight="1">
      <c r="A359" s="2" t="str">
        <f>HYPERLINK("https://stackoverflow.com/q/46277360", "46277360")</f>
        <v>46277360</v>
      </c>
      <c r="B359" s="3">
        <v>0.3232484076433121</v>
      </c>
    </row>
    <row r="360" ht="15.75" customHeight="1">
      <c r="A360" s="2" t="str">
        <f>HYPERLINK("https://stackoverflow.com/q/58457054", "58457054")</f>
        <v>58457054</v>
      </c>
      <c r="B360" s="3">
        <v>0.3207762557077626</v>
      </c>
    </row>
    <row r="361" ht="15.75" customHeight="1">
      <c r="A361" s="2" t="str">
        <f>HYPERLINK("https://stackoverflow.com/q/45921253", "45921253")</f>
        <v>45921253</v>
      </c>
      <c r="B361" s="3">
        <v>0.3195652173913043</v>
      </c>
    </row>
    <row r="362" ht="15.75" customHeight="1">
      <c r="A362" s="2" t="str">
        <f>HYPERLINK("https://stackoverflow.com/q/60333516", "60333516")</f>
        <v>60333516</v>
      </c>
      <c r="B362" s="3">
        <v>0.3190021231422506</v>
      </c>
    </row>
    <row r="363" ht="15.75" customHeight="1">
      <c r="A363" s="2" t="str">
        <f>HYPERLINK("https://stackoverflow.com/q/58712877", "58712877")</f>
        <v>58712877</v>
      </c>
      <c r="B363" s="3">
        <v>0.3177361853832443</v>
      </c>
    </row>
    <row r="364" ht="15.75" customHeight="1">
      <c r="A364" s="2" t="str">
        <f>HYPERLINK("https://stackoverflow.com/q/49550965", "49550965")</f>
        <v>49550965</v>
      </c>
      <c r="B364" s="3">
        <v>0.3177174547577349</v>
      </c>
    </row>
    <row r="365" ht="15.75" customHeight="1">
      <c r="A365" s="2" t="str">
        <f>HYPERLINK("https://stackoverflow.com/q/22187852", "22187852")</f>
        <v>22187852</v>
      </c>
      <c r="B365" s="3">
        <v>0.3159599528857481</v>
      </c>
    </row>
    <row r="366" ht="15.75" customHeight="1">
      <c r="A366" s="2" t="str">
        <f>HYPERLINK("https://stackoverflow.com/q/45975826", "45975826")</f>
        <v>45975826</v>
      </c>
      <c r="B366" s="3">
        <v>0.3137480798771121</v>
      </c>
    </row>
    <row r="367" ht="15.75" customHeight="1">
      <c r="A367" s="2" t="str">
        <f>HYPERLINK("https://stackoverflow.com/q/53303701", "53303701")</f>
        <v>53303701</v>
      </c>
      <c r="B367" s="3">
        <v>0.3126911314984709</v>
      </c>
    </row>
    <row r="368" ht="15.75" customHeight="1">
      <c r="A368" s="2" t="str">
        <f>HYPERLINK("https://stackoverflow.com/q/48651904", "48651904")</f>
        <v>48651904</v>
      </c>
      <c r="B368" s="3">
        <v>0.3117977528089889</v>
      </c>
    </row>
    <row r="369" ht="15.75" customHeight="1">
      <c r="A369" s="2" t="str">
        <f>HYPERLINK("https://stackoverflow.com/q/58513216", "58513216")</f>
        <v>58513216</v>
      </c>
      <c r="B369" s="3">
        <v>0.3114886731391586</v>
      </c>
    </row>
    <row r="370" ht="15.75" customHeight="1">
      <c r="A370" s="2" t="str">
        <f>HYPERLINK("https://stackoverflow.com/q/50405394", "50405394")</f>
        <v>50405394</v>
      </c>
      <c r="B370" s="3">
        <v>0.3096026490066225</v>
      </c>
    </row>
    <row r="371" ht="15.75" customHeight="1">
      <c r="A371" s="2" t="str">
        <f>HYPERLINK("https://stackoverflow.com/q/57910501", "57910501")</f>
        <v>57910501</v>
      </c>
      <c r="B371" s="3">
        <v>0.3093607305936073</v>
      </c>
    </row>
    <row r="372" ht="15.75" customHeight="1">
      <c r="A372" s="2" t="str">
        <f>HYPERLINK("https://stackoverflow.com/q/59966739", "59966739")</f>
        <v>59966739</v>
      </c>
      <c r="B372" s="3">
        <v>0.3076036866359447</v>
      </c>
    </row>
    <row r="373" ht="15.75" customHeight="1">
      <c r="A373" s="2" t="str">
        <f>HYPERLINK("https://stackoverflow.com/q/56271708", "56271708")</f>
        <v>56271708</v>
      </c>
      <c r="B373" s="3">
        <v>0.3070409982174688</v>
      </c>
    </row>
    <row r="374" ht="15.75" customHeight="1">
      <c r="A374" s="2" t="str">
        <f>HYPERLINK("https://stackoverflow.com/q/61530340", "61530340")</f>
        <v>61530340</v>
      </c>
      <c r="B374" s="3">
        <v>0.305897435897436</v>
      </c>
    </row>
    <row r="375" ht="15.75" customHeight="1">
      <c r="A375" s="2" t="str">
        <f>HYPERLINK("https://stackoverflow.com/q/41194285", "41194285")</f>
        <v>41194285</v>
      </c>
      <c r="B375" s="3">
        <v>0.3052763819095477</v>
      </c>
    </row>
    <row r="376" ht="15.75" customHeight="1">
      <c r="A376" s="2" t="str">
        <f>HYPERLINK("https://stackoverflow.com/q/46016758", "46016758")</f>
        <v>46016758</v>
      </c>
      <c r="B376" s="3">
        <v>0.3052380952380953</v>
      </c>
    </row>
    <row r="377" ht="15.75" customHeight="1">
      <c r="A377" s="2" t="str">
        <f>HYPERLINK("https://stackoverflow.com/q/61915796", "61915796")</f>
        <v>61915796</v>
      </c>
      <c r="B377" s="3">
        <v>0.304978354978355</v>
      </c>
    </row>
    <row r="378" ht="15.75" customHeight="1">
      <c r="A378" s="2" t="str">
        <f>HYPERLINK("https://stackoverflow.com/q/54011765", "54011765")</f>
        <v>54011765</v>
      </c>
      <c r="B378" s="3">
        <v>0.3040661304736372</v>
      </c>
    </row>
    <row r="379" ht="15.75" customHeight="1">
      <c r="A379" s="2" t="str">
        <f>HYPERLINK("https://stackoverflow.com/q/52880268", "52880268")</f>
        <v>52880268</v>
      </c>
      <c r="B379" s="3">
        <v>0.3031073446327684</v>
      </c>
    </row>
    <row r="380" ht="15.75" customHeight="1">
      <c r="A380" s="2" t="str">
        <f>HYPERLINK("https://stackoverflow.com/q/58629272", "58629272")</f>
        <v>58629272</v>
      </c>
      <c r="B380" s="3">
        <v>0.3003718728870859</v>
      </c>
    </row>
    <row r="381" ht="15.75" customHeight="1">
      <c r="A381" s="2" t="str">
        <f>HYPERLINK("https://stackoverflow.com/q/59399933", "59399933")</f>
        <v>59399933</v>
      </c>
      <c r="B381" s="3">
        <v>0.2985436893203884</v>
      </c>
    </row>
    <row r="382" ht="15.75" customHeight="1">
      <c r="A382" s="2" t="str">
        <f>HYPERLINK("https://stackoverflow.com/q/58867261", "58867261")</f>
        <v>58867261</v>
      </c>
      <c r="B382" s="3">
        <v>0.2969483568075118</v>
      </c>
    </row>
    <row r="383" ht="15.75" customHeight="1">
      <c r="A383" s="2" t="str">
        <f>HYPERLINK("https://stackoverflow.com/q/48880561", "48880561")</f>
        <v>48880561</v>
      </c>
      <c r="B383" s="3">
        <v>0.2922427035330261</v>
      </c>
    </row>
    <row r="384" ht="15.75" customHeight="1">
      <c r="A384" s="2" t="str">
        <f>HYPERLINK("https://stackoverflow.com/q/53750539", "53750539")</f>
        <v>53750539</v>
      </c>
      <c r="B384" s="3">
        <v>0.2883631713554988</v>
      </c>
    </row>
    <row r="385" ht="15.75" customHeight="1">
      <c r="A385" s="2" t="str">
        <f>HYPERLINK("https://stackoverflow.com/q/59425853", "59425853")</f>
        <v>59425853</v>
      </c>
      <c r="B385" s="3">
        <v>0.2877532228360958</v>
      </c>
    </row>
    <row r="386" ht="15.75" customHeight="1">
      <c r="A386" s="2" t="str">
        <f>HYPERLINK("https://stackoverflow.com/q/32698744", "32698744")</f>
        <v>32698744</v>
      </c>
      <c r="B386" s="3">
        <v>0.2871900826446281</v>
      </c>
    </row>
    <row r="387" ht="15.75" customHeight="1">
      <c r="A387" s="2" t="str">
        <f>HYPERLINK("https://stackoverflow.com/q/44588977", "44588977")</f>
        <v>44588977</v>
      </c>
      <c r="B387" s="3">
        <v>0.2871069182389937</v>
      </c>
    </row>
    <row r="388" ht="15.75" customHeight="1">
      <c r="A388" s="2" t="str">
        <f>HYPERLINK("https://stackoverflow.com/q/50624609", "50624609")</f>
        <v>50624609</v>
      </c>
      <c r="B388" s="3">
        <v>0.2867717287488061</v>
      </c>
    </row>
    <row r="389" ht="15.75" customHeight="1">
      <c r="A389" s="2" t="str">
        <f>HYPERLINK("https://stackoverflow.com/q/56599145", "56599145")</f>
        <v>56599145</v>
      </c>
      <c r="B389" s="3">
        <v>0.2867717287488061</v>
      </c>
    </row>
    <row r="390" ht="15.75" customHeight="1">
      <c r="A390" s="2" t="str">
        <f>HYPERLINK("https://stackoverflow.com/q/52078776", "52078776")</f>
        <v>52078776</v>
      </c>
      <c r="B390" s="3">
        <v>0.2849143610013175</v>
      </c>
    </row>
    <row r="391" ht="15.75" customHeight="1">
      <c r="A391" s="2" t="str">
        <f>HYPERLINK("https://stackoverflow.com/q/53743401", "53743401")</f>
        <v>53743401</v>
      </c>
      <c r="B391" s="3">
        <v>0.2840253748558247</v>
      </c>
    </row>
    <row r="392" ht="15.75" customHeight="1">
      <c r="A392" s="2" t="str">
        <f>HYPERLINK("https://stackoverflow.com/q/51324328", "51324328")</f>
        <v>51324328</v>
      </c>
      <c r="B392" s="3">
        <v>0.2838790359254207</v>
      </c>
    </row>
    <row r="393" ht="15.75" customHeight="1">
      <c r="A393" s="2" t="str">
        <f>HYPERLINK("https://stackoverflow.com/q/59326669", "59326669")</f>
        <v>59326669</v>
      </c>
      <c r="B393" s="3">
        <v>0.2830218068535826</v>
      </c>
    </row>
    <row r="394" ht="15.75" customHeight="1">
      <c r="A394" s="2" t="str">
        <f>HYPERLINK("https://stackoverflow.com/q/48082476", "48082476")</f>
        <v>48082476</v>
      </c>
      <c r="B394" s="3">
        <v>0.2822793148880105</v>
      </c>
    </row>
    <row r="395" ht="15.75" customHeight="1">
      <c r="A395" s="2" t="str">
        <f>HYPERLINK("https://stackoverflow.com/q/35859198", "35859198")</f>
        <v>35859198</v>
      </c>
      <c r="B395" s="3">
        <v>0.281924882629108</v>
      </c>
    </row>
    <row r="396" ht="15.75" customHeight="1">
      <c r="A396" s="2" t="str">
        <f>HYPERLINK("https://stackoverflow.com/q/55714301", "55714301")</f>
        <v>55714301</v>
      </c>
      <c r="B396" s="3">
        <v>0.2811909262759925</v>
      </c>
    </row>
    <row r="397" ht="15.75" customHeight="1">
      <c r="A397" s="2" t="str">
        <f>HYPERLINK("https://stackoverflow.com/q/58422656", "58422656")</f>
        <v>58422656</v>
      </c>
      <c r="B397" s="3">
        <v>0.2810410697230181</v>
      </c>
    </row>
    <row r="398" ht="15.75" customHeight="1">
      <c r="A398" s="2" t="str">
        <f>HYPERLINK("https://stackoverflow.com/q/57916211", "57916211")</f>
        <v>57916211</v>
      </c>
      <c r="B398" s="3">
        <v>0.2788713910761156</v>
      </c>
    </row>
    <row r="399" ht="15.75" customHeight="1">
      <c r="A399" s="2" t="str">
        <f>HYPERLINK("https://stackoverflow.com/q/62103461", "62103461")</f>
        <v>62103461</v>
      </c>
      <c r="B399" s="3">
        <v>0.2786975717439294</v>
      </c>
    </row>
    <row r="400" ht="15.75" customHeight="1">
      <c r="A400" s="2" t="str">
        <f>HYPERLINK("https://stackoverflow.com/q/57207120", "57207120")</f>
        <v>57207120</v>
      </c>
      <c r="B400" s="3">
        <v>0.2784005979073244</v>
      </c>
    </row>
    <row r="401" ht="15.75" customHeight="1">
      <c r="A401" s="2" t="str">
        <f>HYPERLINK("https://stackoverflow.com/q/58632538", "58632538")</f>
        <v>58632538</v>
      </c>
      <c r="B401" s="3">
        <v>0.2782902829028291</v>
      </c>
    </row>
    <row r="402" ht="15.75" customHeight="1">
      <c r="A402" s="2" t="str">
        <f>HYPERLINK("https://stackoverflow.com/q/18624062", "18624062")</f>
        <v>18624062</v>
      </c>
      <c r="B402" s="3">
        <v>0.2753104106972302</v>
      </c>
    </row>
    <row r="403" ht="15.75" customHeight="1">
      <c r="A403" s="2" t="str">
        <f>HYPERLINK("https://stackoverflow.com/q/58454150", "58454150")</f>
        <v>58454150</v>
      </c>
      <c r="B403" s="3">
        <v>0.2726537216828479</v>
      </c>
    </row>
    <row r="404" ht="15.75" customHeight="1">
      <c r="A404" s="2" t="str">
        <f>HYPERLINK("https://stackoverflow.com/q/53690242", "53690242")</f>
        <v>53690242</v>
      </c>
      <c r="B404" s="3">
        <v>0.2721169036334913</v>
      </c>
    </row>
    <row r="405" ht="15.75" customHeight="1">
      <c r="A405" s="2" t="str">
        <f>HYPERLINK("https://stackoverflow.com/q/48158928", "48158928")</f>
        <v>48158928</v>
      </c>
      <c r="B405" s="3">
        <v>0.2698776758409786</v>
      </c>
    </row>
    <row r="406" ht="15.75" customHeight="1">
      <c r="A406" s="2" t="str">
        <f>HYPERLINK("https://stackoverflow.com/q/57398849", "57398849")</f>
        <v>57398849</v>
      </c>
      <c r="B406" s="3">
        <v>0.2689171559034572</v>
      </c>
    </row>
    <row r="407" ht="15.75" customHeight="1">
      <c r="A407" s="2" t="str">
        <f>HYPERLINK("https://stackoverflow.com/q/55168898", "55168898")</f>
        <v>55168898</v>
      </c>
      <c r="B407" s="3">
        <v>0.2676651305683563</v>
      </c>
    </row>
    <row r="408" ht="15.75" customHeight="1">
      <c r="A408" s="2" t="str">
        <f>HYPERLINK("https://stackoverflow.com/q/49488781", "49488781")</f>
        <v>49488781</v>
      </c>
      <c r="B408" s="3">
        <v>0.2640721196130167</v>
      </c>
    </row>
    <row r="409" ht="15.75" customHeight="1">
      <c r="A409" s="2" t="str">
        <f>HYPERLINK("https://stackoverflow.com/q/9481841", "9481841")</f>
        <v>9481841</v>
      </c>
      <c r="B409" s="3">
        <v>0.2633333333333334</v>
      </c>
    </row>
    <row r="410" ht="15.75" customHeight="1">
      <c r="A410" s="2" t="str">
        <f>HYPERLINK("https://stackoverflow.com/q/52154790", "52154790")</f>
        <v>52154790</v>
      </c>
      <c r="B410" s="3">
        <v>0.2603734439834026</v>
      </c>
    </row>
    <row r="411" ht="15.75" customHeight="1">
      <c r="A411" s="2" t="str">
        <f>HYPERLINK("https://stackoverflow.com/q/47437912", "47437912")</f>
        <v>47437912</v>
      </c>
      <c r="B411" s="3">
        <v>0.2593403385872738</v>
      </c>
    </row>
    <row r="412" ht="15.75" customHeight="1">
      <c r="A412" s="2" t="str">
        <f>HYPERLINK("https://stackoverflow.com/q/59683644", "59683644")</f>
        <v>59683644</v>
      </c>
      <c r="B412" s="3">
        <v>0.2576452599388379</v>
      </c>
    </row>
    <row r="413" ht="15.75" customHeight="1">
      <c r="A413" s="2" t="str">
        <f>HYPERLINK("https://stackoverflow.com/q/55489868", "55489868")</f>
        <v>55489868</v>
      </c>
      <c r="B413" s="3">
        <v>0.2574626865671643</v>
      </c>
    </row>
    <row r="414" ht="15.75" customHeight="1">
      <c r="A414" s="2" t="str">
        <f>HYPERLINK("https://stackoverflow.com/q/57787836", "57787836")</f>
        <v>57787836</v>
      </c>
      <c r="B414" s="3">
        <v>0.2544315992292871</v>
      </c>
    </row>
    <row r="415" ht="15.75" customHeight="1">
      <c r="A415" s="2" t="str">
        <f>HYPERLINK("https://stackoverflow.com/q/60862896", "60862896")</f>
        <v>60862896</v>
      </c>
      <c r="B415" s="3">
        <v>0.2540281973816718</v>
      </c>
    </row>
    <row r="416" ht="15.75" customHeight="1">
      <c r="A416" s="2" t="str">
        <f>HYPERLINK("https://stackoverflow.com/q/58632765", "58632765")</f>
        <v>58632765</v>
      </c>
      <c r="B416" s="3">
        <v>0.2535629453681711</v>
      </c>
    </row>
    <row r="417" ht="15.75" customHeight="1">
      <c r="A417" s="2" t="str">
        <f>HYPERLINK("https://stackoverflow.com/q/13480693", "13480693")</f>
        <v>13480693</v>
      </c>
      <c r="B417" s="3">
        <v>0.2494675186368478</v>
      </c>
    </row>
    <row r="418" ht="15.75" customHeight="1">
      <c r="A418" s="2" t="str">
        <f>HYPERLINK("https://stackoverflow.com/q/51105842", "51105842")</f>
        <v>51105842</v>
      </c>
      <c r="B418" s="3">
        <v>0.2478401727861772</v>
      </c>
    </row>
    <row r="419" ht="15.75" customHeight="1">
      <c r="A419" s="2" t="str">
        <f>HYPERLINK("https://stackoverflow.com/q/48591858", "48591858")</f>
        <v>48591858</v>
      </c>
      <c r="B419" s="3">
        <v>0.2464102564102565</v>
      </c>
    </row>
    <row r="420" ht="15.75" customHeight="1">
      <c r="A420" s="2" t="str">
        <f>HYPERLINK("https://stackoverflow.com/q/47333242", "47333242")</f>
        <v>47333242</v>
      </c>
      <c r="B420" s="3">
        <v>0.2462406015037594</v>
      </c>
    </row>
    <row r="421" ht="15.75" customHeight="1">
      <c r="A421" s="2" t="str">
        <f>HYPERLINK("https://stackoverflow.com/q/58293197", "58293197")</f>
        <v>58293197</v>
      </c>
      <c r="B421" s="3">
        <v>0.2462406015037594</v>
      </c>
    </row>
    <row r="422" ht="15.75" customHeight="1">
      <c r="A422" s="2" t="str">
        <f>HYPERLINK("https://stackoverflow.com/q/54373790", "54373790")</f>
        <v>54373790</v>
      </c>
      <c r="B422" s="3">
        <v>0.2427536231884058</v>
      </c>
    </row>
    <row r="423" ht="15.75" customHeight="1">
      <c r="A423" s="2" t="str">
        <f>HYPERLINK("https://stackoverflow.com/q/4598926", "4598926")</f>
        <v>4598926</v>
      </c>
      <c r="B423" s="3">
        <v>0.2425690021231423</v>
      </c>
    </row>
    <row r="424" ht="15.75" customHeight="1">
      <c r="A424" s="2" t="str">
        <f>HYPERLINK("https://stackoverflow.com/q/51056684", "51056684")</f>
        <v>51056684</v>
      </c>
      <c r="B424" s="3">
        <v>0.2392966360856269</v>
      </c>
    </row>
    <row r="425" ht="15.75" customHeight="1">
      <c r="A425" s="2" t="str">
        <f>HYPERLINK("https://stackoverflow.com/q/21404255", "21404255")</f>
        <v>21404255</v>
      </c>
      <c r="B425" s="3">
        <v>0.2338187702265372</v>
      </c>
    </row>
    <row r="426" ht="15.75" customHeight="1">
      <c r="A426" s="2" t="str">
        <f>HYPERLINK("https://stackoverflow.com/q/50877966", "50877966")</f>
        <v>50877966</v>
      </c>
      <c r="B426" s="3">
        <v>0.2280487804878049</v>
      </c>
    </row>
    <row r="427" ht="15.75" customHeight="1">
      <c r="A427" s="2" t="str">
        <f>HYPERLINK("https://stackoverflow.com/q/56896965", "56896965")</f>
        <v>56896965</v>
      </c>
      <c r="B427" s="3">
        <v>0.2268115942028986</v>
      </c>
    </row>
    <row r="428" ht="15.75" customHeight="1">
      <c r="A428" s="2" t="str">
        <f>HYPERLINK("https://stackoverflow.com/q/45830273", "45830273")</f>
        <v>45830273</v>
      </c>
      <c r="B428" s="3">
        <v>0.2210743801652892</v>
      </c>
    </row>
    <row r="429" ht="15.75" customHeight="1">
      <c r="A429" s="2" t="str">
        <f>HYPERLINK("https://stackoverflow.com/q/60010596", "60010596")</f>
        <v>60010596</v>
      </c>
      <c r="B429" s="3">
        <v>0.2036541889483066</v>
      </c>
    </row>
    <row r="430" ht="15.75" customHeight="1">
      <c r="A430" s="2" t="str">
        <f>HYPERLINK("https://stackoverflow.com/q/56990210", "56990210")</f>
        <v>56990210</v>
      </c>
      <c r="B430" s="3">
        <v>0.1953227931488801</v>
      </c>
    </row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2020-12-18T10:46:19Z</dcterms:created>
  <dc:creator>openpyxl</dc:creator>
</cp:coreProperties>
</file>