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0.2357512953367876</v>
      </c>
    </row>
    <row r="3">
      <c r="A3">
        <f>HYPERLINK("https://stackoverflow.com/q/544097", "544097")</f>
        <v/>
      </c>
      <c r="B3" t="n">
        <v>0.5144927536231885</v>
      </c>
    </row>
    <row r="4">
      <c r="A4">
        <f>HYPERLINK("https://stackoverflow.com/q/2566385", "2566385")</f>
        <v/>
      </c>
      <c r="B4" t="n">
        <v>0.315</v>
      </c>
    </row>
    <row r="5">
      <c r="A5">
        <f>HYPERLINK("https://stackoverflow.com/q/2615337", "2615337")</f>
        <v/>
      </c>
      <c r="B5" t="n">
        <v>0.5172955974842768</v>
      </c>
    </row>
    <row r="6">
      <c r="A6">
        <f>HYPERLINK("https://stackoverflow.com/q/3578981", "3578981")</f>
        <v/>
      </c>
      <c r="B6" t="n">
        <v>0.6873278236914601</v>
      </c>
    </row>
    <row r="7">
      <c r="A7">
        <f>HYPERLINK("https://stackoverflow.com/q/4432075", "4432075")</f>
        <v/>
      </c>
      <c r="B7" t="n">
        <v>0.6400709219858156</v>
      </c>
    </row>
    <row r="8">
      <c r="A8">
        <f>HYPERLINK("https://stackoverflow.com/q/4439797", "4439797")</f>
        <v/>
      </c>
      <c r="B8" t="n">
        <v>0.3666666666666666</v>
      </c>
    </row>
    <row r="9">
      <c r="A9">
        <f>HYPERLINK("https://stackoverflow.com/q/6645196", "6645196")</f>
        <v/>
      </c>
      <c r="B9" t="n">
        <v>0.4289617486338797</v>
      </c>
    </row>
    <row r="10">
      <c r="A10">
        <f>HYPERLINK("https://stackoverflow.com/q/8640940", "8640940")</f>
        <v/>
      </c>
      <c r="B10" t="n">
        <v>0.6310295176385889</v>
      </c>
    </row>
    <row r="11">
      <c r="A11">
        <f>HYPERLINK("https://stackoverflow.com/q/9168994", "9168994")</f>
        <v/>
      </c>
      <c r="B11" t="n">
        <v>0.386904761904762</v>
      </c>
    </row>
    <row r="12">
      <c r="A12">
        <f>HYPERLINK("https://stackoverflow.com/q/10152372", "10152372")</f>
        <v/>
      </c>
      <c r="B12" t="n">
        <v>0.2258771929824561</v>
      </c>
    </row>
    <row r="13">
      <c r="A13">
        <f>HYPERLINK("https://stackoverflow.com/q/10557731", "10557731")</f>
        <v/>
      </c>
      <c r="B13" t="n">
        <v>0.46976401179941</v>
      </c>
    </row>
    <row r="14">
      <c r="A14">
        <f>HYPERLINK("https://stackoverflow.com/q/10586848", "10586848")</f>
        <v/>
      </c>
      <c r="B14" t="n">
        <v>0.4146005509641874</v>
      </c>
    </row>
    <row r="15">
      <c r="A15">
        <f>HYPERLINK("https://stackoverflow.com/q/10774183", "10774183")</f>
        <v/>
      </c>
      <c r="B15" t="n">
        <v>0.3249400479616307</v>
      </c>
    </row>
    <row r="16">
      <c r="A16">
        <f>HYPERLINK("https://stackoverflow.com/q/10923870", "10923870")</f>
        <v/>
      </c>
      <c r="B16" t="n">
        <v>0.513586956521739</v>
      </c>
    </row>
    <row r="17">
      <c r="A17">
        <f>HYPERLINK("https://stackoverflow.com/q/11171081", "11171081")</f>
        <v/>
      </c>
      <c r="B17" t="n">
        <v>0.4355345911949686</v>
      </c>
    </row>
    <row r="18">
      <c r="A18">
        <f>HYPERLINK("https://stackoverflow.com/q/12382382", "12382382")</f>
        <v/>
      </c>
      <c r="B18" t="n">
        <v>0.4166666666666667</v>
      </c>
    </row>
    <row r="19">
      <c r="A19">
        <f>HYPERLINK("https://stackoverflow.com/q/12504547", "12504547")</f>
        <v/>
      </c>
      <c r="B19" t="n">
        <v>0.436951754385965</v>
      </c>
    </row>
    <row r="20">
      <c r="A20">
        <f>HYPERLINK("https://stackoverflow.com/q/12729100", "12729100")</f>
        <v/>
      </c>
      <c r="B20" t="n">
        <v>0.3139059304703476</v>
      </c>
    </row>
    <row r="21">
      <c r="A21">
        <f>HYPERLINK("https://stackoverflow.com/q/13480693", "13480693")</f>
        <v/>
      </c>
      <c r="B21" t="n">
        <v>0.2692307692307692</v>
      </c>
    </row>
    <row r="22">
      <c r="A22">
        <f>HYPERLINK("https://stackoverflow.com/q/13767870", "13767870")</f>
        <v/>
      </c>
      <c r="B22" t="n">
        <v>0.2611548556430446</v>
      </c>
    </row>
    <row r="23">
      <c r="A23">
        <f>HYPERLINK("https://stackoverflow.com/q/14281766", "14281766")</f>
        <v/>
      </c>
      <c r="B23" t="n">
        <v>0.3057553956834532</v>
      </c>
    </row>
    <row r="24">
      <c r="A24">
        <f>HYPERLINK("https://stackoverflow.com/q/16152727", "16152727")</f>
        <v/>
      </c>
      <c r="B24" t="n">
        <v>0.5499999999999999</v>
      </c>
    </row>
    <row r="25">
      <c r="A25">
        <f>HYPERLINK("https://stackoverflow.com/q/16999224", "16999224")</f>
        <v/>
      </c>
      <c r="B25" t="n">
        <v>0.5401785714285714</v>
      </c>
    </row>
    <row r="26">
      <c r="A26">
        <f>HYPERLINK("https://stackoverflow.com/q/17958629", "17958629")</f>
        <v/>
      </c>
      <c r="B26" t="n">
        <v>0.3539944903581267</v>
      </c>
    </row>
    <row r="27">
      <c r="A27">
        <f>HYPERLINK("https://stackoverflow.com/q/18368258", "18368258")</f>
        <v/>
      </c>
      <c r="B27" t="n">
        <v>0.4175257731958762</v>
      </c>
    </row>
    <row r="28">
      <c r="A28">
        <f>HYPERLINK("https://stackoverflow.com/q/19102367", "19102367")</f>
        <v/>
      </c>
      <c r="B28" t="n">
        <v>0.3498168498168499</v>
      </c>
    </row>
    <row r="29">
      <c r="A29">
        <f>HYPERLINK("https://stackoverflow.com/q/21042729", "21042729")</f>
        <v/>
      </c>
      <c r="B29" t="n">
        <v>0.4905913978494624</v>
      </c>
    </row>
    <row r="30">
      <c r="A30">
        <f>HYPERLINK("https://stackoverflow.com/q/21437901", "21437901")</f>
        <v/>
      </c>
      <c r="B30" t="n">
        <v>0.5807174887892377</v>
      </c>
    </row>
    <row r="31">
      <c r="A31">
        <f>HYPERLINK("https://stackoverflow.com/q/21871067", "21871067")</f>
        <v/>
      </c>
      <c r="B31" t="n">
        <v>0.6940928270042194</v>
      </c>
    </row>
    <row r="32">
      <c r="A32">
        <f>HYPERLINK("https://stackoverflow.com/q/22163118", "22163118")</f>
        <v/>
      </c>
      <c r="B32" t="n">
        <v>0.4304029304029303</v>
      </c>
    </row>
    <row r="33">
      <c r="A33">
        <f>HYPERLINK("https://stackoverflow.com/q/22319457", "22319457")</f>
        <v/>
      </c>
      <c r="B33" t="n">
        <v>0.3691206543967281</v>
      </c>
    </row>
    <row r="34">
      <c r="A34">
        <f>HYPERLINK("https://stackoverflow.com/q/22351264", "22351264")</f>
        <v/>
      </c>
      <c r="B34" t="n">
        <v>0.5177187153931341</v>
      </c>
    </row>
    <row r="35">
      <c r="A35">
        <f>HYPERLINK("https://stackoverflow.com/q/22563944", "22563944")</f>
        <v/>
      </c>
      <c r="B35" t="n">
        <v>0.4485815602836879</v>
      </c>
    </row>
    <row r="36">
      <c r="A36">
        <f>HYPERLINK("https://stackoverflow.com/q/25077760", "25077760")</f>
        <v/>
      </c>
      <c r="B36" t="n">
        <v>0.4725085910652921</v>
      </c>
    </row>
    <row r="37">
      <c r="A37">
        <f>HYPERLINK("https://stackoverflow.com/q/25451031", "25451031")</f>
        <v/>
      </c>
      <c r="B37" t="n">
        <v>0.3313725490196078</v>
      </c>
    </row>
    <row r="38">
      <c r="A38">
        <f>HYPERLINK("https://stackoverflow.com/q/26226598", "26226598")</f>
        <v/>
      </c>
      <c r="B38" t="n">
        <v>0.7531073446327684</v>
      </c>
    </row>
    <row r="39">
      <c r="A39">
        <f>HYPERLINK("https://stackoverflow.com/q/26779046", "26779046")</f>
        <v/>
      </c>
      <c r="B39" t="n">
        <v>0.487468671679198</v>
      </c>
    </row>
    <row r="40">
      <c r="A40">
        <f>HYPERLINK("https://stackoverflow.com/q/27306044", "27306044")</f>
        <v/>
      </c>
      <c r="B40" t="n">
        <v>0.4971264367816091</v>
      </c>
    </row>
    <row r="41">
      <c r="A41">
        <f>HYPERLINK("https://stackoverflow.com/q/28073629", "28073629")</f>
        <v/>
      </c>
      <c r="B41" t="n">
        <v>0.4880095923261391</v>
      </c>
    </row>
    <row r="42">
      <c r="A42">
        <f>HYPERLINK("https://stackoverflow.com/q/28083664", "28083664")</f>
        <v/>
      </c>
      <c r="B42" t="n">
        <v>0.4057017543859648</v>
      </c>
    </row>
    <row r="43">
      <c r="A43">
        <f>HYPERLINK("https://stackoverflow.com/q/28610006", "28610006")</f>
        <v/>
      </c>
      <c r="B43" t="n">
        <v>0.3665364583333333</v>
      </c>
    </row>
    <row r="44">
      <c r="A44">
        <f>HYPERLINK("https://stackoverflow.com/q/28865644", "28865644")</f>
        <v/>
      </c>
      <c r="B44" t="n">
        <v>0.4869477911646587</v>
      </c>
    </row>
    <row r="45">
      <c r="A45">
        <f>HYPERLINK("https://stackoverflow.com/q/29308113", "29308113")</f>
        <v/>
      </c>
      <c r="B45" t="n">
        <v>0.5913173652694611</v>
      </c>
    </row>
    <row r="46">
      <c r="A46">
        <f>HYPERLINK("https://stackoverflow.com/q/29458112", "29458112")</f>
        <v/>
      </c>
      <c r="B46" t="n">
        <v>0.5946327683615819</v>
      </c>
    </row>
    <row r="47">
      <c r="A47">
        <f>HYPERLINK("https://stackoverflow.com/q/29905159", "29905159")</f>
        <v/>
      </c>
      <c r="B47" t="n">
        <v>0.6584905660377359</v>
      </c>
    </row>
    <row r="48">
      <c r="A48">
        <f>HYPERLINK("https://stackoverflow.com/q/30025388", "30025388")</f>
        <v/>
      </c>
      <c r="B48" t="n">
        <v>0.3399122807017543</v>
      </c>
    </row>
    <row r="49">
      <c r="A49">
        <f>HYPERLINK("https://stackoverflow.com/q/31335575", "31335575")</f>
        <v/>
      </c>
      <c r="B49" t="n">
        <v>0.4690721649484536</v>
      </c>
    </row>
    <row r="50">
      <c r="A50">
        <f>HYPERLINK("https://stackoverflow.com/q/31386733", "31386733")</f>
        <v/>
      </c>
      <c r="B50" t="n">
        <v>0.2751937984496124</v>
      </c>
    </row>
    <row r="51">
      <c r="A51">
        <f>HYPERLINK("https://stackoverflow.com/q/31482020", "31482020")</f>
        <v/>
      </c>
      <c r="B51" t="n">
        <v>0.4855442176870748</v>
      </c>
    </row>
    <row r="52">
      <c r="A52">
        <f>HYPERLINK("https://stackoverflow.com/q/31725790", "31725790")</f>
        <v/>
      </c>
      <c r="B52" t="n">
        <v>0.3818565400843881</v>
      </c>
    </row>
    <row r="53">
      <c r="A53">
        <f>HYPERLINK("https://stackoverflow.com/q/31967389", "31967389")</f>
        <v/>
      </c>
      <c r="B53" t="n">
        <v>0.4917840375586855</v>
      </c>
    </row>
    <row r="54">
      <c r="A54">
        <f>HYPERLINK("https://stackoverflow.com/q/32706271", "32706271")</f>
        <v/>
      </c>
      <c r="B54" t="n">
        <v>0.4243589743589744</v>
      </c>
    </row>
    <row r="55">
      <c r="A55">
        <f>HYPERLINK("https://stackoverflow.com/q/32726040", "32726040")</f>
        <v/>
      </c>
      <c r="B55" t="n">
        <v>0.4571078431372549</v>
      </c>
    </row>
    <row r="56">
      <c r="A56">
        <f>HYPERLINK("https://stackoverflow.com/q/32833023", "32833023")</f>
        <v/>
      </c>
      <c r="B56" t="n">
        <v>0.3360655737704918</v>
      </c>
    </row>
    <row r="57">
      <c r="A57">
        <f>HYPERLINK("https://stackoverflow.com/q/32837080", "32837080")</f>
        <v/>
      </c>
      <c r="B57" t="n">
        <v>0.3368544600938967</v>
      </c>
    </row>
    <row r="58">
      <c r="A58">
        <f>HYPERLINK("https://stackoverflow.com/q/33086501", "33086501")</f>
        <v/>
      </c>
      <c r="B58" t="n">
        <v>0.6480298189563366</v>
      </c>
    </row>
    <row r="59">
      <c r="A59">
        <f>HYPERLINK("https://stackoverflow.com/q/33879085", "33879085")</f>
        <v/>
      </c>
      <c r="B59" t="n">
        <v>0.3324561403508772</v>
      </c>
    </row>
    <row r="60">
      <c r="A60">
        <f>HYPERLINK("https://stackoverflow.com/q/34292278", "34292278")</f>
        <v/>
      </c>
      <c r="B60" t="n">
        <v>0.3783333333333333</v>
      </c>
    </row>
    <row r="61">
      <c r="A61">
        <f>HYPERLINK("https://stackoverflow.com/q/34814017", "34814017")</f>
        <v/>
      </c>
      <c r="B61" t="n">
        <v>0.6360294117647058</v>
      </c>
    </row>
    <row r="62">
      <c r="A62">
        <f>HYPERLINK("https://stackoverflow.com/q/34971515", "34971515")</f>
        <v/>
      </c>
      <c r="B62" t="n">
        <v>0.3901098901098901</v>
      </c>
    </row>
    <row r="63">
      <c r="A63">
        <f>HYPERLINK("https://stackoverflow.com/q/35117639", "35117639")</f>
        <v/>
      </c>
      <c r="B63" t="n">
        <v>0.4759450171821306</v>
      </c>
    </row>
    <row r="64">
      <c r="A64">
        <f>HYPERLINK("https://stackoverflow.com/q/35343564", "35343564")</f>
        <v/>
      </c>
      <c r="B64" t="n">
        <v>0.4449035812672176</v>
      </c>
    </row>
    <row r="65">
      <c r="A65">
        <f>HYPERLINK("https://stackoverflow.com/q/35609644", "35609644")</f>
        <v/>
      </c>
      <c r="B65" t="n">
        <v>0.4804964539007092</v>
      </c>
    </row>
    <row r="66">
      <c r="A66">
        <f>HYPERLINK("https://stackoverflow.com/q/36287339", "36287339")</f>
        <v/>
      </c>
      <c r="B66" t="n">
        <v>0.3181818181818182</v>
      </c>
    </row>
    <row r="67">
      <c r="A67">
        <f>HYPERLINK("https://stackoverflow.com/q/36693712", "36693712")</f>
        <v/>
      </c>
      <c r="B67" t="n">
        <v>0.431129476584022</v>
      </c>
    </row>
    <row r="68">
      <c r="A68">
        <f>HYPERLINK("https://stackoverflow.com/q/36986164", "36986164")</f>
        <v/>
      </c>
      <c r="B68" t="n">
        <v>0.4323308270676692</v>
      </c>
    </row>
    <row r="69">
      <c r="A69">
        <f>HYPERLINK("https://stackoverflow.com/q/37124035", "37124035")</f>
        <v/>
      </c>
      <c r="B69" t="n">
        <v>0.4046184738955823</v>
      </c>
    </row>
    <row r="70">
      <c r="A70">
        <f>HYPERLINK("https://stackoverflow.com/q/37816734", "37816734")</f>
        <v/>
      </c>
      <c r="B70" t="n">
        <v>0.2693452380952381</v>
      </c>
    </row>
    <row r="71">
      <c r="A71">
        <f>HYPERLINK("https://stackoverflow.com/q/38112943", "38112943")</f>
        <v/>
      </c>
      <c r="B71" t="n">
        <v>0.4011494252873564</v>
      </c>
    </row>
    <row r="72">
      <c r="A72">
        <f>HYPERLINK("https://stackoverflow.com/q/38376454", "38376454")</f>
        <v/>
      </c>
      <c r="B72" t="n">
        <v>0.2846320346320347</v>
      </c>
    </row>
    <row r="73">
      <c r="A73">
        <f>HYPERLINK("https://stackoverflow.com/q/39104959", "39104959")</f>
        <v/>
      </c>
      <c r="B73" t="n">
        <v>0.4872881355932203</v>
      </c>
    </row>
    <row r="74">
      <c r="A74">
        <f>HYPERLINK("https://stackoverflow.com/q/39149917", "39149917")</f>
        <v/>
      </c>
      <c r="B74" t="n">
        <v>0.3899082568807339</v>
      </c>
    </row>
    <row r="75">
      <c r="A75">
        <f>HYPERLINK("https://stackoverflow.com/q/40277399", "40277399")</f>
        <v/>
      </c>
      <c r="B75" t="n">
        <v>0.5410958904109588</v>
      </c>
    </row>
    <row r="76">
      <c r="A76">
        <f>HYPERLINK("https://stackoverflow.com/q/40484940", "40484940")</f>
        <v/>
      </c>
      <c r="B76" t="n">
        <v>0.4760191846522782</v>
      </c>
    </row>
    <row r="77">
      <c r="A77">
        <f>HYPERLINK("https://stackoverflow.com/q/40525663", "40525663")</f>
        <v/>
      </c>
      <c r="B77" t="n">
        <v>0.4971264367816092</v>
      </c>
    </row>
    <row r="78">
      <c r="A78">
        <f>HYPERLINK("https://stackoverflow.com/q/40910294", "40910294")</f>
        <v/>
      </c>
      <c r="B78" t="n">
        <v>0.5420711974110033</v>
      </c>
    </row>
    <row r="79">
      <c r="A79">
        <f>HYPERLINK("https://stackoverflow.com/q/40934677", "40934677")</f>
        <v/>
      </c>
      <c r="B79" t="n">
        <v>0.3929663608562691</v>
      </c>
    </row>
    <row r="80">
      <c r="A80">
        <f>HYPERLINK("https://stackoverflow.com/q/41174301", "41174301")</f>
        <v/>
      </c>
      <c r="B80" t="n">
        <v>0.4036458333333334</v>
      </c>
    </row>
    <row r="81">
      <c r="A81">
        <f>HYPERLINK("https://stackoverflow.com/q/41233968", "41233968")</f>
        <v/>
      </c>
      <c r="B81" t="n">
        <v>0.4037433155080214</v>
      </c>
    </row>
    <row r="82">
      <c r="A82">
        <f>HYPERLINK("https://stackoverflow.com/q/41277345", "41277345")</f>
        <v/>
      </c>
      <c r="B82" t="n">
        <v>0.2291666666666667</v>
      </c>
    </row>
    <row r="83">
      <c r="A83">
        <f>HYPERLINK("https://stackoverflow.com/q/41639069", "41639069")</f>
        <v/>
      </c>
      <c r="B83" t="n">
        <v>0.3205128205128205</v>
      </c>
    </row>
    <row r="84">
      <c r="A84">
        <f>HYPERLINK("https://stackoverflow.com/q/41652958", "41652958")</f>
        <v/>
      </c>
      <c r="B84" t="n">
        <v>0.2379310344827586</v>
      </c>
    </row>
    <row r="85">
      <c r="A85">
        <f>HYPERLINK("https://stackoverflow.com/q/41904477", "41904477")</f>
        <v/>
      </c>
      <c r="B85" t="n">
        <v>0.2611940298507462</v>
      </c>
    </row>
    <row r="86">
      <c r="A86">
        <f>HYPERLINK("https://stackoverflow.com/q/41980071", "41980071")</f>
        <v/>
      </c>
      <c r="B86" t="n">
        <v>0.5172101449275363</v>
      </c>
    </row>
    <row r="87">
      <c r="A87">
        <f>HYPERLINK("https://stackoverflow.com/q/42121564", "42121564")</f>
        <v/>
      </c>
      <c r="B87" t="n">
        <v>0.3381877022653721</v>
      </c>
    </row>
    <row r="88">
      <c r="A88">
        <f>HYPERLINK("https://stackoverflow.com/q/42145093", "42145093")</f>
        <v/>
      </c>
      <c r="B88" t="n">
        <v>0.4202127659574468</v>
      </c>
    </row>
    <row r="89">
      <c r="A89">
        <f>HYPERLINK("https://stackoverflow.com/q/42170805", "42170805")</f>
        <v/>
      </c>
      <c r="B89" t="n">
        <v>0.4250493096646943</v>
      </c>
    </row>
    <row r="90">
      <c r="A90">
        <f>HYPERLINK("https://stackoverflow.com/q/42530654", "42530654")</f>
        <v/>
      </c>
      <c r="B90" t="n">
        <v>0.2974025974025974</v>
      </c>
    </row>
    <row r="91">
      <c r="A91">
        <f>HYPERLINK("https://stackoverflow.com/q/42577224", "42577224")</f>
        <v/>
      </c>
      <c r="B91" t="n">
        <v>0.3673708920187794</v>
      </c>
    </row>
    <row r="92">
      <c r="A92">
        <f>HYPERLINK("https://stackoverflow.com/q/42623994", "42623994")</f>
        <v/>
      </c>
      <c r="B92" t="n">
        <v>0.3294871794871795</v>
      </c>
    </row>
    <row r="93">
      <c r="A93">
        <f>HYPERLINK("https://stackoverflow.com/q/42642927", "42642927")</f>
        <v/>
      </c>
      <c r="B93" t="n">
        <v>0.3199404761904762</v>
      </c>
    </row>
    <row r="94">
      <c r="A94">
        <f>HYPERLINK("https://stackoverflow.com/q/42784576", "42784576")</f>
        <v/>
      </c>
      <c r="B94" t="n">
        <v>0.4344262295081967</v>
      </c>
    </row>
    <row r="95">
      <c r="A95">
        <f>HYPERLINK("https://stackoverflow.com/q/42797456", "42797456")</f>
        <v/>
      </c>
      <c r="B95" t="n">
        <v>0.4300595238095238</v>
      </c>
    </row>
    <row r="96">
      <c r="A96">
        <f>HYPERLINK("https://stackoverflow.com/q/42835744", "42835744")</f>
        <v/>
      </c>
      <c r="B96" t="n">
        <v>0.2746212121212121</v>
      </c>
    </row>
    <row r="97">
      <c r="A97">
        <f>HYPERLINK("https://stackoverflow.com/q/42996482", "42996482")</f>
        <v/>
      </c>
      <c r="B97" t="n">
        <v>0.360062893081761</v>
      </c>
    </row>
    <row r="98">
      <c r="A98">
        <f>HYPERLINK("https://stackoverflow.com/q/43008145", "43008145")</f>
        <v/>
      </c>
      <c r="B98" t="n">
        <v>0.3347826086956522</v>
      </c>
    </row>
    <row r="99">
      <c r="A99">
        <f>HYPERLINK("https://stackoverflow.com/q/43066045", "43066045")</f>
        <v/>
      </c>
      <c r="B99" t="n">
        <v>0.4072463768115943</v>
      </c>
    </row>
    <row r="100">
      <c r="A100">
        <f>HYPERLINK("https://stackoverflow.com/q/43157336", "43157336")</f>
        <v/>
      </c>
      <c r="B100" t="n">
        <v>0.4215686274509804</v>
      </c>
    </row>
    <row r="101">
      <c r="A101">
        <f>HYPERLINK("https://stackoverflow.com/q/43207458", "43207458")</f>
        <v/>
      </c>
      <c r="B101" t="n">
        <v>0.4726027397260273</v>
      </c>
    </row>
    <row r="102">
      <c r="A102">
        <f>HYPERLINK("https://stackoverflow.com/q/43212275", "43212275")</f>
        <v/>
      </c>
      <c r="B102" t="n">
        <v>0.3044077134986226</v>
      </c>
    </row>
    <row r="103">
      <c r="A103">
        <f>HYPERLINK("https://stackoverflow.com/q/43213661", "43213661")</f>
        <v/>
      </c>
      <c r="B103" t="n">
        <v>0.2673160173160173</v>
      </c>
    </row>
    <row r="104">
      <c r="A104">
        <f>HYPERLINK("https://stackoverflow.com/q/43733425", "43733425")</f>
        <v/>
      </c>
      <c r="B104" t="n">
        <v>0.5613207547169812</v>
      </c>
    </row>
    <row r="105">
      <c r="A105">
        <f>HYPERLINK("https://stackoverflow.com/q/43737787", "43737787")</f>
        <v/>
      </c>
      <c r="B105" t="n">
        <v>0.4808558558558558</v>
      </c>
    </row>
    <row r="106">
      <c r="A106">
        <f>HYPERLINK("https://stackoverflow.com/q/43937563", "43937563")</f>
        <v/>
      </c>
      <c r="B106" t="n">
        <v>0.2383333333333333</v>
      </c>
    </row>
    <row r="107">
      <c r="A107">
        <f>HYPERLINK("https://stackoverflow.com/q/44041037", "44041037")</f>
        <v/>
      </c>
      <c r="B107" t="n">
        <v>0.7556053811659192</v>
      </c>
    </row>
    <row r="108">
      <c r="A108">
        <f>HYPERLINK("https://stackoverflow.com/q/44293572", "44293572")</f>
        <v/>
      </c>
      <c r="B108" t="n">
        <v>0.2891156462585033</v>
      </c>
    </row>
    <row r="109">
      <c r="A109">
        <f>HYPERLINK("https://stackoverflow.com/q/44335833", "44335833")</f>
        <v/>
      </c>
      <c r="B109" t="n">
        <v>0.5124777183600713</v>
      </c>
    </row>
    <row r="110">
      <c r="A110">
        <f>HYPERLINK("https://stackoverflow.com/q/44418891", "44418891")</f>
        <v/>
      </c>
      <c r="B110" t="n">
        <v>0.265112262521589</v>
      </c>
    </row>
    <row r="111">
      <c r="A111">
        <f>HYPERLINK("https://stackoverflow.com/q/44425720", "44425720")</f>
        <v/>
      </c>
      <c r="B111" t="n">
        <v>0.6447916666666667</v>
      </c>
    </row>
    <row r="112">
      <c r="A112">
        <f>HYPERLINK("https://stackoverflow.com/q/44588977", "44588977")</f>
        <v/>
      </c>
      <c r="B112" t="n">
        <v>0.4402298850574713</v>
      </c>
    </row>
    <row r="113">
      <c r="A113">
        <f>HYPERLINK("https://stackoverflow.com/q/44634946", "44634946")</f>
        <v/>
      </c>
      <c r="B113" t="n">
        <v>0.4489583333333333</v>
      </c>
    </row>
    <row r="114">
      <c r="A114">
        <f>HYPERLINK("https://stackoverflow.com/q/44680025", "44680025")</f>
        <v/>
      </c>
      <c r="B114" t="n">
        <v>0.4386792452830189</v>
      </c>
    </row>
    <row r="115">
      <c r="A115">
        <f>HYPERLINK("https://stackoverflow.com/q/44851076", "44851076")</f>
        <v/>
      </c>
      <c r="B115" t="n">
        <v>0.4174311926605504</v>
      </c>
    </row>
    <row r="116">
      <c r="A116">
        <f>HYPERLINK("https://stackoverflow.com/q/44912604", "44912604")</f>
        <v/>
      </c>
      <c r="B116" t="n">
        <v>0.3515624999999998</v>
      </c>
    </row>
    <row r="117">
      <c r="A117">
        <f>HYPERLINK("https://stackoverflow.com/q/45312549", "45312549")</f>
        <v/>
      </c>
      <c r="B117" t="n">
        <v>0.3377065111758989</v>
      </c>
    </row>
    <row r="118">
      <c r="A118">
        <f>HYPERLINK("https://stackoverflow.com/q/45473657", "45473657")</f>
        <v/>
      </c>
      <c r="B118" t="n">
        <v>0.5503597122302158</v>
      </c>
    </row>
    <row r="119">
      <c r="A119">
        <f>HYPERLINK("https://stackoverflow.com/q/45513359", "45513359")</f>
        <v/>
      </c>
      <c r="B119" t="n">
        <v>0.4889415481832544</v>
      </c>
    </row>
    <row r="120">
      <c r="A120">
        <f>HYPERLINK("https://stackoverflow.com/q/45545220", "45545220")</f>
        <v/>
      </c>
      <c r="B120" t="n">
        <v>0.3762886597938144</v>
      </c>
    </row>
    <row r="121">
      <c r="A121">
        <f>HYPERLINK("https://stackoverflow.com/q/45556919", "45556919")</f>
        <v/>
      </c>
      <c r="B121" t="n">
        <v>0.5398009950248756</v>
      </c>
    </row>
    <row r="122">
      <c r="A122">
        <f>HYPERLINK("https://stackoverflow.com/q/45565228", "45565228")</f>
        <v/>
      </c>
      <c r="B122" t="n">
        <v>0.4131205673758865</v>
      </c>
    </row>
    <row r="123">
      <c r="A123">
        <f>HYPERLINK("https://stackoverflow.com/q/45722513", "45722513")</f>
        <v/>
      </c>
      <c r="B123" t="n">
        <v>0.325242718446602</v>
      </c>
    </row>
    <row r="124">
      <c r="A124">
        <f>HYPERLINK("https://stackoverflow.com/q/45723760", "45723760")</f>
        <v/>
      </c>
      <c r="B124" t="n">
        <v>0.4769503546099291</v>
      </c>
    </row>
    <row r="125">
      <c r="A125">
        <f>HYPERLINK("https://stackoverflow.com/q/45827341", "45827341")</f>
        <v/>
      </c>
      <c r="B125" t="n">
        <v>0.4006622516556292</v>
      </c>
    </row>
    <row r="126">
      <c r="A126">
        <f>HYPERLINK("https://stackoverflow.com/q/45853491", "45853491")</f>
        <v/>
      </c>
      <c r="B126" t="n">
        <v>0.3595238095238095</v>
      </c>
    </row>
    <row r="127">
      <c r="A127">
        <f>HYPERLINK("https://stackoverflow.com/q/45874369", "45874369")</f>
        <v/>
      </c>
      <c r="B127" t="n">
        <v>0.3579710144927536</v>
      </c>
    </row>
    <row r="128">
      <c r="A128">
        <f>HYPERLINK("https://stackoverflow.com/q/45921253", "45921253")</f>
        <v/>
      </c>
      <c r="B128" t="n">
        <v>0.4071428571428571</v>
      </c>
    </row>
    <row r="129">
      <c r="A129">
        <f>HYPERLINK("https://stackoverflow.com/q/45941854", "45941854")</f>
        <v/>
      </c>
      <c r="B129" t="n">
        <v>0.5476190476190476</v>
      </c>
    </row>
    <row r="130">
      <c r="A130">
        <f>HYPERLINK("https://stackoverflow.com/q/45955538", "45955538")</f>
        <v/>
      </c>
      <c r="B130" t="n">
        <v>0.4385113268608414</v>
      </c>
    </row>
    <row r="131">
      <c r="A131">
        <f>HYPERLINK("https://stackoverflow.com/q/45980951", "45980951")</f>
        <v/>
      </c>
      <c r="B131" t="n">
        <v>0.3213058419243986</v>
      </c>
    </row>
    <row r="132">
      <c r="A132">
        <f>HYPERLINK("https://stackoverflow.com/q/46226398", "46226398")</f>
        <v/>
      </c>
      <c r="B132" t="n">
        <v>0.3927536231884058</v>
      </c>
    </row>
    <row r="133">
      <c r="A133">
        <f>HYPERLINK("https://stackoverflow.com/q/46362311", "46362311")</f>
        <v/>
      </c>
      <c r="B133" t="n">
        <v>0.4402985074626865</v>
      </c>
    </row>
    <row r="134">
      <c r="A134">
        <f>HYPERLINK("https://stackoverflow.com/q/46514457", "46514457")</f>
        <v/>
      </c>
      <c r="B134" t="n">
        <v>0.4747292418772563</v>
      </c>
    </row>
    <row r="135">
      <c r="A135">
        <f>HYPERLINK("https://stackoverflow.com/q/46541679", "46541679")</f>
        <v/>
      </c>
      <c r="B135" t="n">
        <v>0.3806089743589744</v>
      </c>
    </row>
    <row r="136">
      <c r="A136">
        <f>HYPERLINK("https://stackoverflow.com/q/46717398", "46717398")</f>
        <v/>
      </c>
      <c r="B136" t="n">
        <v>0.4945482866043614</v>
      </c>
    </row>
    <row r="137">
      <c r="A137">
        <f>HYPERLINK("https://stackoverflow.com/q/46798556", "46798556")</f>
        <v/>
      </c>
      <c r="B137" t="n">
        <v>0.3475609756097561</v>
      </c>
    </row>
    <row r="138">
      <c r="A138">
        <f>HYPERLINK("https://stackoverflow.com/q/46803436", "46803436")</f>
        <v/>
      </c>
      <c r="B138" t="n">
        <v>0.7740963855421688</v>
      </c>
    </row>
    <row r="139">
      <c r="A139">
        <f>HYPERLINK("https://stackoverflow.com/q/47087186", "47087186")</f>
        <v/>
      </c>
      <c r="B139" t="n">
        <v>0.3045112781954887</v>
      </c>
    </row>
    <row r="140">
      <c r="A140">
        <f>HYPERLINK("https://stackoverflow.com/q/47194805", "47194805")</f>
        <v/>
      </c>
      <c r="B140" t="n">
        <v>0.3199404761904762</v>
      </c>
    </row>
    <row r="141">
      <c r="A141">
        <f>HYPERLINK("https://stackoverflow.com/q/47254010", "47254010")</f>
        <v/>
      </c>
      <c r="B141" t="n">
        <v>0.3829022988505747</v>
      </c>
    </row>
    <row r="142">
      <c r="A142">
        <f>HYPERLINK("https://stackoverflow.com/q/47388164", "47388164")</f>
        <v/>
      </c>
      <c r="B142" t="n">
        <v>0.4093701996927804</v>
      </c>
    </row>
    <row r="143">
      <c r="A143">
        <f>HYPERLINK("https://stackoverflow.com/q/47564757", "47564757")</f>
        <v/>
      </c>
      <c r="B143" t="n">
        <v>0.6391076115485563</v>
      </c>
    </row>
    <row r="144">
      <c r="A144">
        <f>HYPERLINK("https://stackoverflow.com/q/47688993", "47688993")</f>
        <v/>
      </c>
      <c r="B144" t="n">
        <v>0.328551912568306</v>
      </c>
    </row>
    <row r="145">
      <c r="A145">
        <f>HYPERLINK("https://stackoverflow.com/q/47731051", "47731051")</f>
        <v/>
      </c>
      <c r="B145" t="n">
        <v>0.4879032258064517</v>
      </c>
    </row>
    <row r="146">
      <c r="A146">
        <f>HYPERLINK("https://stackoverflow.com/q/47764200", "47764200")</f>
        <v/>
      </c>
      <c r="B146" t="n">
        <v>0.3830645161290323</v>
      </c>
    </row>
    <row r="147">
      <c r="A147">
        <f>HYPERLINK("https://stackoverflow.com/q/47800766", "47800766")</f>
        <v/>
      </c>
      <c r="B147" t="n">
        <v>0.3428874734607219</v>
      </c>
    </row>
    <row r="148">
      <c r="A148">
        <f>HYPERLINK("https://stackoverflow.com/q/47886587", "47886587")</f>
        <v/>
      </c>
      <c r="B148" t="n">
        <v>0.337092731829574</v>
      </c>
    </row>
    <row r="149">
      <c r="A149">
        <f>HYPERLINK("https://stackoverflow.com/q/48089860", "48089860")</f>
        <v/>
      </c>
      <c r="B149" t="n">
        <v>0.6596573208722741</v>
      </c>
    </row>
    <row r="150">
      <c r="A150">
        <f>HYPERLINK("https://stackoverflow.com/q/48315396", "48315396")</f>
        <v/>
      </c>
      <c r="B150" t="n">
        <v>0.4314285714285714</v>
      </c>
    </row>
    <row r="151">
      <c r="A151">
        <f>HYPERLINK("https://stackoverflow.com/q/48426028", "48426028")</f>
        <v/>
      </c>
      <c r="B151" t="n">
        <v>0.3308943089430895</v>
      </c>
    </row>
    <row r="152">
      <c r="A152">
        <f>HYPERLINK("https://stackoverflow.com/q/48439868", "48439868")</f>
        <v/>
      </c>
      <c r="B152" t="n">
        <v>0.3767123287671232</v>
      </c>
    </row>
    <row r="153">
      <c r="A153">
        <f>HYPERLINK("https://stackoverflow.com/q/48633390", "48633390")</f>
        <v/>
      </c>
      <c r="B153" t="n">
        <v>0.2948717948717949</v>
      </c>
    </row>
    <row r="154">
      <c r="A154">
        <f>HYPERLINK("https://stackoverflow.com/q/48875608", "48875608")</f>
        <v/>
      </c>
      <c r="B154" t="n">
        <v>0.4304703476482617</v>
      </c>
    </row>
    <row r="155">
      <c r="A155">
        <f>HYPERLINK("https://stackoverflow.com/q/49051500", "49051500")</f>
        <v/>
      </c>
      <c r="B155" t="n">
        <v>0.5047993019197208</v>
      </c>
    </row>
    <row r="156">
      <c r="A156">
        <f>HYPERLINK("https://stackoverflow.com/q/49143658", "49143658")</f>
        <v/>
      </c>
      <c r="B156" t="n">
        <v>0.3062015503875968</v>
      </c>
    </row>
    <row r="157">
      <c r="A157">
        <f>HYPERLINK("https://stackoverflow.com/q/49146043", "49146043")</f>
        <v/>
      </c>
      <c r="B157" t="n">
        <v>0.3481182795698925</v>
      </c>
    </row>
    <row r="158">
      <c r="A158">
        <f>HYPERLINK("https://stackoverflow.com/q/49157019", "49157019")</f>
        <v/>
      </c>
      <c r="B158" t="n">
        <v>0.4928571428571428</v>
      </c>
    </row>
    <row r="159">
      <c r="A159">
        <f>HYPERLINK("https://stackoverflow.com/q/49311336", "49311336")</f>
        <v/>
      </c>
      <c r="B159" t="n">
        <v>0.3833333333333332</v>
      </c>
    </row>
    <row r="160">
      <c r="A160">
        <f>HYPERLINK("https://stackoverflow.com/q/49412482", "49412482")</f>
        <v/>
      </c>
      <c r="B160" t="n">
        <v>0.5641447368421054</v>
      </c>
    </row>
    <row r="161">
      <c r="A161">
        <f>HYPERLINK("https://stackoverflow.com/q/49439737", "49439737")</f>
        <v/>
      </c>
      <c r="B161" t="n">
        <v>0.5264227642276422</v>
      </c>
    </row>
    <row r="162">
      <c r="A162">
        <f>HYPERLINK("https://stackoverflow.com/q/49444662", "49444662")</f>
        <v/>
      </c>
      <c r="B162" t="n">
        <v>0.4470720720720721</v>
      </c>
    </row>
    <row r="163">
      <c r="A163">
        <f>HYPERLINK("https://stackoverflow.com/q/49493225", "49493225")</f>
        <v/>
      </c>
      <c r="B163" t="n">
        <v>0.3390151515151515</v>
      </c>
    </row>
    <row r="164">
      <c r="A164">
        <f>HYPERLINK("https://stackoverflow.com/q/49517238", "49517238")</f>
        <v/>
      </c>
      <c r="B164" t="n">
        <v>0.4687943262411348</v>
      </c>
    </row>
    <row r="165">
      <c r="A165">
        <f>HYPERLINK("https://stackoverflow.com/q/49565318", "49565318")</f>
        <v/>
      </c>
      <c r="B165" t="n">
        <v>0.4449838187702265</v>
      </c>
    </row>
    <row r="166">
      <c r="A166">
        <f>HYPERLINK("https://stackoverflow.com/q/49689289", "49689289")</f>
        <v/>
      </c>
      <c r="B166" t="n">
        <v>0.3904109589041096</v>
      </c>
    </row>
    <row r="167">
      <c r="A167">
        <f>HYPERLINK("https://stackoverflow.com/q/49692206", "49692206")</f>
        <v/>
      </c>
      <c r="B167" t="n">
        <v>0.3117647058823528</v>
      </c>
    </row>
    <row r="168">
      <c r="A168">
        <f>HYPERLINK("https://stackoverflow.com/q/49740870", "49740870")</f>
        <v/>
      </c>
      <c r="B168" t="n">
        <v>0.346590909090909</v>
      </c>
    </row>
    <row r="169">
      <c r="A169">
        <f>HYPERLINK("https://stackoverflow.com/q/49865996", "49865996")</f>
        <v/>
      </c>
      <c r="B169" t="n">
        <v>0.4222846441947565</v>
      </c>
    </row>
    <row r="170">
      <c r="A170">
        <f>HYPERLINK("https://stackoverflow.com/q/49895043", "49895043")</f>
        <v/>
      </c>
      <c r="B170" t="n">
        <v>0.3960244648318043</v>
      </c>
    </row>
    <row r="171">
      <c r="A171">
        <f>HYPERLINK("https://stackoverflow.com/q/49921038", "49921038")</f>
        <v/>
      </c>
      <c r="B171" t="n">
        <v>0.2309523809523809</v>
      </c>
    </row>
    <row r="172">
      <c r="A172">
        <f>HYPERLINK("https://stackoverflow.com/q/49925236", "49925236")</f>
        <v/>
      </c>
      <c r="B172" t="n">
        <v>0.4858490566037736</v>
      </c>
    </row>
    <row r="173">
      <c r="A173">
        <f>HYPERLINK("https://stackoverflow.com/q/49944261", "49944261")</f>
        <v/>
      </c>
      <c r="B173" t="n">
        <v>0.3646616541353384</v>
      </c>
    </row>
    <row r="174">
      <c r="A174">
        <f>HYPERLINK("https://stackoverflow.com/q/49984925", "49984925")</f>
        <v/>
      </c>
      <c r="B174" t="n">
        <v>0.511661807580175</v>
      </c>
    </row>
    <row r="175">
      <c r="A175">
        <f>HYPERLINK("https://stackoverflow.com/q/50125193", "50125193")</f>
        <v/>
      </c>
      <c r="B175" t="n">
        <v>0.4495934959349593</v>
      </c>
    </row>
    <row r="176">
      <c r="A176">
        <f>HYPERLINK("https://stackoverflow.com/q/50152309", "50152309")</f>
        <v/>
      </c>
      <c r="B176" t="n">
        <v>0.4999999999999999</v>
      </c>
    </row>
    <row r="177">
      <c r="A177">
        <f>HYPERLINK("https://stackoverflow.com/q/50156366", "50156366")</f>
        <v/>
      </c>
      <c r="B177" t="n">
        <v>0.5428134556574923</v>
      </c>
    </row>
    <row r="178">
      <c r="A178">
        <f>HYPERLINK("https://stackoverflow.com/q/50247924", "50247924")</f>
        <v/>
      </c>
      <c r="B178" t="n">
        <v>0.4763779527559055</v>
      </c>
    </row>
    <row r="179">
      <c r="A179">
        <f>HYPERLINK("https://stackoverflow.com/q/50303866", "50303866")</f>
        <v/>
      </c>
      <c r="B179" t="n">
        <v>0.3386524822695036</v>
      </c>
    </row>
    <row r="180">
      <c r="A180">
        <f>HYPERLINK("https://stackoverflow.com/q/50479987", "50479987")</f>
        <v/>
      </c>
      <c r="B180" t="n">
        <v>0.2483333333333334</v>
      </c>
    </row>
    <row r="181">
      <c r="A181">
        <f>HYPERLINK("https://stackoverflow.com/q/50591528", "50591528")</f>
        <v/>
      </c>
      <c r="B181" t="n">
        <v>0.3242424242424242</v>
      </c>
    </row>
    <row r="182">
      <c r="A182">
        <f>HYPERLINK("https://stackoverflow.com/q/50641477", "50641477")</f>
        <v/>
      </c>
      <c r="B182" t="n">
        <v>0.435077519379845</v>
      </c>
    </row>
    <row r="183">
      <c r="A183">
        <f>HYPERLINK("https://stackoverflow.com/q/50783112", "50783112")</f>
        <v/>
      </c>
      <c r="B183" t="n">
        <v>0.2209302325581395</v>
      </c>
    </row>
    <row r="184">
      <c r="A184">
        <f>HYPERLINK("https://stackoverflow.com/q/50822695", "50822695")</f>
        <v/>
      </c>
      <c r="B184" t="n">
        <v>0.3498168498168498</v>
      </c>
    </row>
    <row r="185">
      <c r="A185">
        <f>HYPERLINK("https://stackoverflow.com/q/50874376", "50874376")</f>
        <v/>
      </c>
      <c r="B185" t="n">
        <v>0.6645658263305322</v>
      </c>
    </row>
    <row r="186">
      <c r="A186">
        <f>HYPERLINK("https://stackoverflow.com/q/50936643", "50936643")</f>
        <v/>
      </c>
      <c r="B186" t="n">
        <v>0.6933962264150942</v>
      </c>
    </row>
    <row r="187">
      <c r="A187">
        <f>HYPERLINK("https://stackoverflow.com/q/51032451", "51032451")</f>
        <v/>
      </c>
      <c r="B187" t="n">
        <v>0.38107202680067</v>
      </c>
    </row>
    <row r="188">
      <c r="A188">
        <f>HYPERLINK("https://stackoverflow.com/q/51066585", "51066585")</f>
        <v/>
      </c>
      <c r="B188" t="n">
        <v>0.3923884514435695</v>
      </c>
    </row>
    <row r="189">
      <c r="A189">
        <f>HYPERLINK("https://stackoverflow.com/q/51142087", "51142087")</f>
        <v/>
      </c>
      <c r="B189" t="n">
        <v>0.4633699633699633</v>
      </c>
    </row>
    <row r="190">
      <c r="A190">
        <f>HYPERLINK("https://stackoverflow.com/q/51193793", "51193793")</f>
        <v/>
      </c>
      <c r="B190" t="n">
        <v>0.3443877551020408</v>
      </c>
    </row>
    <row r="191">
      <c r="A191">
        <f>HYPERLINK("https://stackoverflow.com/q/51242918", "51242918")</f>
        <v/>
      </c>
      <c r="B191" t="n">
        <v>0.4636150234741784</v>
      </c>
    </row>
    <row r="192">
      <c r="A192">
        <f>HYPERLINK("https://stackoverflow.com/q/51303561", "51303561")</f>
        <v/>
      </c>
      <c r="B192" t="n">
        <v>0.3272058823529412</v>
      </c>
    </row>
    <row r="193">
      <c r="A193">
        <f>HYPERLINK("https://stackoverflow.com/q/51308896", "51308896")</f>
        <v/>
      </c>
      <c r="B193" t="n">
        <v>0.4589201877934272</v>
      </c>
    </row>
    <row r="194">
      <c r="A194">
        <f>HYPERLINK("https://stackoverflow.com/q/51351353", "51351353")</f>
        <v/>
      </c>
      <c r="B194" t="n">
        <v>0.469047619047619</v>
      </c>
    </row>
    <row r="195">
      <c r="A195">
        <f>HYPERLINK("https://stackoverflow.com/q/51352351", "51352351")</f>
        <v/>
      </c>
      <c r="B195" t="n">
        <v>0.4274611398963731</v>
      </c>
    </row>
    <row r="196">
      <c r="A196">
        <f>HYPERLINK("https://stackoverflow.com/q/51394376", "51394376")</f>
        <v/>
      </c>
      <c r="B196" t="n">
        <v>0.3632872503840245</v>
      </c>
    </row>
    <row r="197">
      <c r="A197">
        <f>HYPERLINK("https://stackoverflow.com/q/51429292", "51429292")</f>
        <v/>
      </c>
      <c r="B197" t="n">
        <v>0.4713024282560707</v>
      </c>
    </row>
    <row r="198">
      <c r="A198">
        <f>HYPERLINK("https://stackoverflow.com/q/51483123", "51483123")</f>
        <v/>
      </c>
      <c r="B198" t="n">
        <v>0.3168498168498168</v>
      </c>
    </row>
    <row r="199">
      <c r="A199">
        <f>HYPERLINK("https://stackoverflow.com/q/51488750", "51488750")</f>
        <v/>
      </c>
      <c r="B199" t="n">
        <v>0.356425702811245</v>
      </c>
    </row>
    <row r="200">
      <c r="A200">
        <f>HYPERLINK("https://stackoverflow.com/q/51499885", "51499885")</f>
        <v/>
      </c>
      <c r="B200" t="n">
        <v>0.2647058823529412</v>
      </c>
    </row>
    <row r="201">
      <c r="A201">
        <f>HYPERLINK("https://stackoverflow.com/q/51624741", "51624741")</f>
        <v/>
      </c>
      <c r="B201" t="n">
        <v>0.2723214285714285</v>
      </c>
    </row>
    <row r="202">
      <c r="A202">
        <f>HYPERLINK("https://stackoverflow.com/q/51769448", "51769448")</f>
        <v/>
      </c>
      <c r="B202" t="n">
        <v>0.2883333333333333</v>
      </c>
    </row>
    <row r="203">
      <c r="A203">
        <f>HYPERLINK("https://stackoverflow.com/q/51789832", "51789832")</f>
        <v/>
      </c>
      <c r="B203" t="n">
        <v>0.2837837837837838</v>
      </c>
    </row>
    <row r="204">
      <c r="A204">
        <f>HYPERLINK("https://stackoverflow.com/q/51847630", "51847630")</f>
        <v/>
      </c>
      <c r="B204" t="n">
        <v>0.5098870056497176</v>
      </c>
    </row>
    <row r="205">
      <c r="A205">
        <f>HYPERLINK("https://stackoverflow.com/q/51875348", "51875348")</f>
        <v/>
      </c>
      <c r="B205" t="n">
        <v>0.4066265060240964</v>
      </c>
    </row>
    <row r="206">
      <c r="A206">
        <f>HYPERLINK("https://stackoverflow.com/q/51876478", "51876478")</f>
        <v/>
      </c>
      <c r="B206" t="n">
        <v>0.557909604519774</v>
      </c>
    </row>
    <row r="207">
      <c r="A207">
        <f>HYPERLINK("https://stackoverflow.com/q/51888709", "51888709")</f>
        <v/>
      </c>
      <c r="B207" t="n">
        <v>0.4135220125786164</v>
      </c>
    </row>
    <row r="208">
      <c r="A208">
        <f>HYPERLINK("https://stackoverflow.com/q/51923404", "51923404")</f>
        <v/>
      </c>
      <c r="B208" t="n">
        <v>0.3283333333333333</v>
      </c>
    </row>
    <row r="209">
      <c r="A209">
        <f>HYPERLINK("https://stackoverflow.com/q/51950209", "51950209")</f>
        <v/>
      </c>
      <c r="B209" t="n">
        <v>0.3457300275482094</v>
      </c>
    </row>
    <row r="210">
      <c r="A210">
        <f>HYPERLINK("https://stackoverflow.com/q/51960443", "51960443")</f>
        <v/>
      </c>
      <c r="B210" t="n">
        <v>0.3049242424242424</v>
      </c>
    </row>
    <row r="211">
      <c r="A211">
        <f>HYPERLINK("https://stackoverflow.com/q/51973751", "51973751")</f>
        <v/>
      </c>
      <c r="B211" t="n">
        <v>0.4034090909090909</v>
      </c>
    </row>
    <row r="212">
      <c r="A212">
        <f>HYPERLINK("https://stackoverflow.com/q/51973789", "51973789")</f>
        <v/>
      </c>
      <c r="B212" t="n">
        <v>0.2214611872146119</v>
      </c>
    </row>
    <row r="213">
      <c r="A213">
        <f>HYPERLINK("https://stackoverflow.com/q/51977391", "51977391")</f>
        <v/>
      </c>
      <c r="B213" t="n">
        <v>0.486254295532646</v>
      </c>
    </row>
    <row r="214">
      <c r="A214">
        <f>HYPERLINK("https://stackoverflow.com/q/51993959", "51993959")</f>
        <v/>
      </c>
      <c r="B214" t="n">
        <v>0.4042792792792793</v>
      </c>
    </row>
    <row r="215">
      <c r="A215">
        <f>HYPERLINK("https://stackoverflow.com/q/52052148", "52052148")</f>
        <v/>
      </c>
      <c r="B215" t="n">
        <v>0.3416666666666667</v>
      </c>
    </row>
    <row r="216">
      <c r="A216">
        <f>HYPERLINK("https://stackoverflow.com/q/52057206", "52057206")</f>
        <v/>
      </c>
      <c r="B216" t="n">
        <v>0.4275700934579439</v>
      </c>
    </row>
    <row r="217">
      <c r="A217">
        <f>HYPERLINK("https://stackoverflow.com/q/52085701", "52085701")</f>
        <v/>
      </c>
      <c r="B217" t="n">
        <v>0.4858657243816255</v>
      </c>
    </row>
    <row r="218">
      <c r="A218">
        <f>HYPERLINK("https://stackoverflow.com/q/52144189", "52144189")</f>
        <v/>
      </c>
      <c r="B218" t="n">
        <v>0.391025641025641</v>
      </c>
    </row>
    <row r="219">
      <c r="A219">
        <f>HYPERLINK("https://stackoverflow.com/q/52215703", "52215703")</f>
        <v/>
      </c>
      <c r="B219" t="n">
        <v>0.3206214689265536</v>
      </c>
    </row>
    <row r="220">
      <c r="A220">
        <f>HYPERLINK("https://stackoverflow.com/q/52264141", "52264141")</f>
        <v/>
      </c>
      <c r="B220" t="n">
        <v>0.3776881720430109</v>
      </c>
    </row>
    <row r="221">
      <c r="A221">
        <f>HYPERLINK("https://stackoverflow.com/q/52282777", "52282777")</f>
        <v/>
      </c>
      <c r="B221" t="n">
        <v>0.3474025974025974</v>
      </c>
    </row>
    <row r="222">
      <c r="A222">
        <f>HYPERLINK("https://stackoverflow.com/q/52427085", "52427085")</f>
        <v/>
      </c>
      <c r="B222" t="n">
        <v>0.3696236559139785</v>
      </c>
    </row>
    <row r="223">
      <c r="A223">
        <f>HYPERLINK("https://stackoverflow.com/q/52498140", "52498140")</f>
        <v/>
      </c>
      <c r="B223" t="n">
        <v>0.353211009174312</v>
      </c>
    </row>
    <row r="224">
      <c r="A224">
        <f>HYPERLINK("https://stackoverflow.com/q/52499067", "52499067")</f>
        <v/>
      </c>
      <c r="B224" t="n">
        <v>0.2869415807560137</v>
      </c>
    </row>
    <row r="225">
      <c r="A225">
        <f>HYPERLINK("https://stackoverflow.com/q/52648963", "52648963")</f>
        <v/>
      </c>
      <c r="B225" t="n">
        <v>0.4623188405797102</v>
      </c>
    </row>
    <row r="226">
      <c r="A226">
        <f>HYPERLINK("https://stackoverflow.com/q/52668100", "52668100")</f>
        <v/>
      </c>
      <c r="B226" t="n">
        <v>0.4004739336492891</v>
      </c>
    </row>
    <row r="227">
      <c r="A227">
        <f>HYPERLINK("https://stackoverflow.com/q/52673505", "52673505")</f>
        <v/>
      </c>
      <c r="B227" t="n">
        <v>0.4044025157232704</v>
      </c>
    </row>
    <row r="228">
      <c r="A228">
        <f>HYPERLINK("https://stackoverflow.com/q/52720455", "52720455")</f>
        <v/>
      </c>
      <c r="B228" t="n">
        <v>0.321875</v>
      </c>
    </row>
    <row r="229">
      <c r="A229">
        <f>HYPERLINK("https://stackoverflow.com/q/52805378", "52805378")</f>
        <v/>
      </c>
      <c r="B229" t="n">
        <v>0.4355345911949685</v>
      </c>
    </row>
    <row r="230">
      <c r="A230">
        <f>HYPERLINK("https://stackoverflow.com/q/52821168", "52821168")</f>
        <v/>
      </c>
      <c r="B230" t="n">
        <v>0.4760589318600368</v>
      </c>
    </row>
    <row r="231">
      <c r="A231">
        <f>HYPERLINK("https://stackoverflow.com/q/52825572", "52825572")</f>
        <v/>
      </c>
      <c r="B231" t="n">
        <v>0.2864077669902912</v>
      </c>
    </row>
    <row r="232">
      <c r="A232">
        <f>HYPERLINK("https://stackoverflow.com/q/52831801", "52831801")</f>
        <v/>
      </c>
      <c r="B232" t="n">
        <v>0.4305164319248827</v>
      </c>
    </row>
    <row r="233">
      <c r="A233">
        <f>HYPERLINK("https://stackoverflow.com/q/52874947", "52874947")</f>
        <v/>
      </c>
      <c r="B233" t="n">
        <v>0.3829268292682927</v>
      </c>
    </row>
    <row r="234">
      <c r="A234">
        <f>HYPERLINK("https://stackoverflow.com/q/52917737", "52917737")</f>
        <v/>
      </c>
      <c r="B234" t="n">
        <v>0.4448356807511737</v>
      </c>
    </row>
    <row r="235">
      <c r="A235">
        <f>HYPERLINK("https://stackoverflow.com/q/52919137", "52919137")</f>
        <v/>
      </c>
      <c r="B235" t="n">
        <v>0.2322916666666667</v>
      </c>
    </row>
    <row r="236">
      <c r="A236">
        <f>HYPERLINK("https://stackoverflow.com/q/53027157", "53027157")</f>
        <v/>
      </c>
      <c r="B236" t="n">
        <v>0.3308580858085809</v>
      </c>
    </row>
    <row r="237">
      <c r="A237">
        <f>HYPERLINK("https://stackoverflow.com/q/53082622", "53082622")</f>
        <v/>
      </c>
      <c r="B237" t="n">
        <v>0.4477272727272727</v>
      </c>
    </row>
    <row r="238">
      <c r="A238">
        <f>HYPERLINK("https://stackoverflow.com/q/53154744", "53154744")</f>
        <v/>
      </c>
      <c r="B238" t="n">
        <v>0.3588709677419355</v>
      </c>
    </row>
    <row r="239">
      <c r="A239">
        <f>HYPERLINK("https://stackoverflow.com/q/53167215", "53167215")</f>
        <v/>
      </c>
      <c r="B239" t="n">
        <v>0.4535864978902954</v>
      </c>
    </row>
    <row r="240">
      <c r="A240">
        <f>HYPERLINK("https://stackoverflow.com/q/53199680", "53199680")</f>
        <v/>
      </c>
      <c r="B240" t="n">
        <v>0.4480122324159022</v>
      </c>
    </row>
    <row r="241">
      <c r="A241">
        <f>HYPERLINK("https://stackoverflow.com/q/53207653", "53207653")</f>
        <v/>
      </c>
      <c r="B241" t="n">
        <v>0.2853881278538813</v>
      </c>
    </row>
    <row r="242">
      <c r="A242">
        <f>HYPERLINK("https://stackoverflow.com/q/53287555", "53287555")</f>
        <v/>
      </c>
      <c r="B242" t="n">
        <v>0.3619329388560159</v>
      </c>
    </row>
    <row r="243">
      <c r="A243">
        <f>HYPERLINK("https://stackoverflow.com/q/53303701", "53303701")</f>
        <v/>
      </c>
      <c r="B243" t="n">
        <v>0.3656716417910448</v>
      </c>
    </row>
    <row r="244">
      <c r="A244">
        <f>HYPERLINK("https://stackoverflow.com/q/53528663", "53528663")</f>
        <v/>
      </c>
      <c r="B244" t="n">
        <v>0.385</v>
      </c>
    </row>
    <row r="245">
      <c r="A245">
        <f>HYPERLINK("https://stackoverflow.com/q/53670395", "53670395")</f>
        <v/>
      </c>
      <c r="B245" t="n">
        <v>0.2948717948717949</v>
      </c>
    </row>
    <row r="246">
      <c r="A246">
        <f>HYPERLINK("https://stackoverflow.com/q/53808662", "53808662")</f>
        <v/>
      </c>
      <c r="B246" t="n">
        <v>0.4429590017825313</v>
      </c>
    </row>
    <row r="247">
      <c r="A247">
        <f>HYPERLINK("https://stackoverflow.com/q/53843585", "53843585")</f>
        <v/>
      </c>
      <c r="B247" t="n">
        <v>0.3523206751054852</v>
      </c>
    </row>
    <row r="248">
      <c r="A248">
        <f>HYPERLINK("https://stackoverflow.com/q/53874059", "53874059")</f>
        <v/>
      </c>
      <c r="B248" t="n">
        <v>0.5016666666666667</v>
      </c>
    </row>
    <row r="249">
      <c r="A249">
        <f>HYPERLINK("https://stackoverflow.com/q/53916396", "53916396")</f>
        <v/>
      </c>
      <c r="B249" t="n">
        <v>0.4963898916967509</v>
      </c>
    </row>
    <row r="250">
      <c r="A250">
        <f>HYPERLINK("https://stackoverflow.com/q/53930543", "53930543")</f>
        <v/>
      </c>
      <c r="B250" t="n">
        <v>0.3123620309050773</v>
      </c>
    </row>
    <row r="251">
      <c r="A251">
        <f>HYPERLINK("https://stackoverflow.com/q/53961151", "53961151")</f>
        <v/>
      </c>
      <c r="B251" t="n">
        <v>0.2458033573141487</v>
      </c>
    </row>
    <row r="252">
      <c r="A252">
        <f>HYPERLINK("https://stackoverflow.com/q/54005457", "54005457")</f>
        <v/>
      </c>
      <c r="B252" t="n">
        <v>0.507843137254902</v>
      </c>
    </row>
    <row r="253">
      <c r="A253">
        <f>HYPERLINK("https://stackoverflow.com/q/54118895", "54118895")</f>
        <v/>
      </c>
      <c r="B253" t="n">
        <v>0.347560975609756</v>
      </c>
    </row>
    <row r="254">
      <c r="A254">
        <f>HYPERLINK("https://stackoverflow.com/q/54143107", "54143107")</f>
        <v/>
      </c>
      <c r="B254" t="n">
        <v>0.3412162162162163</v>
      </c>
    </row>
    <row r="255">
      <c r="A255">
        <f>HYPERLINK("https://stackoverflow.com/q/54178050", "54178050")</f>
        <v/>
      </c>
      <c r="B255" t="n">
        <v>0.4265676567656766</v>
      </c>
    </row>
    <row r="256">
      <c r="A256">
        <f>HYPERLINK("https://stackoverflow.com/q/54192453", "54192453")</f>
        <v/>
      </c>
      <c r="B256" t="n">
        <v>0.4110486891385767</v>
      </c>
    </row>
    <row r="257">
      <c r="A257">
        <f>HYPERLINK("https://stackoverflow.com/q/54270158", "54270158")</f>
        <v/>
      </c>
      <c r="B257" t="n">
        <v>0.3704761904761905</v>
      </c>
    </row>
    <row r="258">
      <c r="A258">
        <f>HYPERLINK("https://stackoverflow.com/q/54288494", "54288494")</f>
        <v/>
      </c>
      <c r="B258" t="n">
        <v>0.3776758409785932</v>
      </c>
    </row>
    <row r="259">
      <c r="A259">
        <f>HYPERLINK("https://stackoverflow.com/q/54333889", "54333889")</f>
        <v/>
      </c>
      <c r="B259" t="n">
        <v>0.3776371308016878</v>
      </c>
    </row>
    <row r="260">
      <c r="A260">
        <f>HYPERLINK("https://stackoverflow.com/q/54352320", "54352320")</f>
        <v/>
      </c>
      <c r="B260" t="n">
        <v>0.2759009009009009</v>
      </c>
    </row>
    <row r="261">
      <c r="A261">
        <f>HYPERLINK("https://stackoverflow.com/q/54398761", "54398761")</f>
        <v/>
      </c>
      <c r="B261" t="n">
        <v>0.2850098619329388</v>
      </c>
    </row>
    <row r="262">
      <c r="A262">
        <f>HYPERLINK("https://stackoverflow.com/q/54406837", "54406837")</f>
        <v/>
      </c>
      <c r="B262" t="n">
        <v>0.266260162601626</v>
      </c>
    </row>
    <row r="263">
      <c r="A263">
        <f>HYPERLINK("https://stackoverflow.com/q/54446465", "54446465")</f>
        <v/>
      </c>
      <c r="B263" t="n">
        <v>0.4829787234042553</v>
      </c>
    </row>
    <row r="264">
      <c r="A264">
        <f>HYPERLINK("https://stackoverflow.com/q/54484732", "54484732")</f>
        <v/>
      </c>
      <c r="B264" t="n">
        <v>0.2574404761904762</v>
      </c>
    </row>
    <row r="265">
      <c r="A265">
        <f>HYPERLINK("https://stackoverflow.com/q/54520497", "54520497")</f>
        <v/>
      </c>
      <c r="B265" t="n">
        <v>0.3723958333333333</v>
      </c>
    </row>
    <row r="266">
      <c r="A266">
        <f>HYPERLINK("https://stackoverflow.com/q/54557467", "54557467")</f>
        <v/>
      </c>
      <c r="B266" t="n">
        <v>0.6147902869757175</v>
      </c>
    </row>
    <row r="267">
      <c r="A267">
        <f>HYPERLINK("https://stackoverflow.com/q/54639927", "54639927")</f>
        <v/>
      </c>
      <c r="B267" t="n">
        <v>0.3359240069084629</v>
      </c>
    </row>
    <row r="268">
      <c r="A268">
        <f>HYPERLINK("https://stackoverflow.com/q/54666018", "54666018")</f>
        <v/>
      </c>
      <c r="B268" t="n">
        <v>0.5182291666666666</v>
      </c>
    </row>
    <row r="269">
      <c r="A269">
        <f>HYPERLINK("https://stackoverflow.com/q/54773028", "54773028")</f>
        <v/>
      </c>
      <c r="B269" t="n">
        <v>0.4357142857142857</v>
      </c>
    </row>
    <row r="270">
      <c r="A270">
        <f>HYPERLINK("https://stackoverflow.com/q/54829314", "54829314")</f>
        <v/>
      </c>
      <c r="B270" t="n">
        <v>0.3807692307692308</v>
      </c>
    </row>
    <row r="271">
      <c r="A271">
        <f>HYPERLINK("https://stackoverflow.com/q/54841101", "54841101")</f>
        <v/>
      </c>
      <c r="B271" t="n">
        <v>0.2724358974358975</v>
      </c>
    </row>
    <row r="272">
      <c r="A272">
        <f>HYPERLINK("https://stackoverflow.com/q/54900592", "54900592")</f>
        <v/>
      </c>
      <c r="B272" t="n">
        <v>0.4872611464968152</v>
      </c>
    </row>
    <row r="273">
      <c r="A273">
        <f>HYPERLINK("https://stackoverflow.com/q/54910488", "54910488")</f>
        <v/>
      </c>
      <c r="B273" t="n">
        <v>0.4532312925170068</v>
      </c>
    </row>
    <row r="274">
      <c r="A274">
        <f>HYPERLINK("https://stackoverflow.com/q/54945975", "54945975")</f>
        <v/>
      </c>
      <c r="B274" t="n">
        <v>0.5352564102564101</v>
      </c>
    </row>
    <row r="275">
      <c r="A275">
        <f>HYPERLINK("https://stackoverflow.com/q/54951696", "54951696")</f>
        <v/>
      </c>
      <c r="B275" t="n">
        <v>0.5212585034013606</v>
      </c>
    </row>
    <row r="276">
      <c r="A276">
        <f>HYPERLINK("https://stackoverflow.com/q/54980076", "54980076")</f>
        <v/>
      </c>
      <c r="B276" t="n">
        <v>0.3431372549019607</v>
      </c>
    </row>
    <row r="277">
      <c r="A277">
        <f>HYPERLINK("https://stackoverflow.com/q/55006077", "55006077")</f>
        <v/>
      </c>
      <c r="B277" t="n">
        <v>0.3132183908045976</v>
      </c>
    </row>
    <row r="278">
      <c r="A278">
        <f>HYPERLINK("https://stackoverflow.com/q/55010153", "55010153")</f>
        <v/>
      </c>
      <c r="B278" t="n">
        <v>0.4151873767258382</v>
      </c>
    </row>
    <row r="279">
      <c r="A279">
        <f>HYPERLINK("https://stackoverflow.com/q/55075917", "55075917")</f>
        <v/>
      </c>
      <c r="B279" t="n">
        <v>0.5071428571428571</v>
      </c>
    </row>
    <row r="280">
      <c r="A280">
        <f>HYPERLINK("https://stackoverflow.com/q/55161617", "55161617")</f>
        <v/>
      </c>
      <c r="B280" t="n">
        <v>0.4241379310344828</v>
      </c>
    </row>
    <row r="281">
      <c r="A281">
        <f>HYPERLINK("https://stackoverflow.com/q/55283256", "55283256")</f>
        <v/>
      </c>
      <c r="B281" t="n">
        <v>0.6435427574171031</v>
      </c>
    </row>
    <row r="282">
      <c r="A282">
        <f>HYPERLINK("https://stackoverflow.com/q/55283966", "55283966")</f>
        <v/>
      </c>
      <c r="B282" t="n">
        <v>0.4140893470790378</v>
      </c>
    </row>
    <row r="283">
      <c r="A283">
        <f>HYPERLINK("https://stackoverflow.com/q/55297256", "55297256")</f>
        <v/>
      </c>
      <c r="B283" t="n">
        <v>0.4166666666666667</v>
      </c>
    </row>
    <row r="284">
      <c r="A284">
        <f>HYPERLINK("https://stackoverflow.com/q/55299725", "55299725")</f>
        <v/>
      </c>
      <c r="B284" t="n">
        <v>0.4347389558232932</v>
      </c>
    </row>
    <row r="285">
      <c r="A285">
        <f>HYPERLINK("https://stackoverflow.com/q/55408264", "55408264")</f>
        <v/>
      </c>
      <c r="B285" t="n">
        <v>0.4425675675675676</v>
      </c>
    </row>
    <row r="286">
      <c r="A286">
        <f>HYPERLINK("https://stackoverflow.com/q/55435560", "55435560")</f>
        <v/>
      </c>
      <c r="B286" t="n">
        <v>0.5324858757062148</v>
      </c>
    </row>
    <row r="287">
      <c r="A287">
        <f>HYPERLINK("https://stackoverflow.com/q/55525227", "55525227")</f>
        <v/>
      </c>
      <c r="B287" t="n">
        <v>0.2865646258503401</v>
      </c>
    </row>
    <row r="288">
      <c r="A288">
        <f>HYPERLINK("https://stackoverflow.com/q/55571946", "55571946")</f>
        <v/>
      </c>
      <c r="B288" t="n">
        <v>0.5144927536231885</v>
      </c>
    </row>
    <row r="289">
      <c r="A289">
        <f>HYPERLINK("https://stackoverflow.com/q/55619739", "55619739")</f>
        <v/>
      </c>
      <c r="B289" t="n">
        <v>0.2481273408239701</v>
      </c>
    </row>
    <row r="290">
      <c r="A290">
        <f>HYPERLINK("https://stackoverflow.com/q/55749828", "55749828")</f>
        <v/>
      </c>
      <c r="B290" t="n">
        <v>0.4619252873563218</v>
      </c>
    </row>
    <row r="291">
      <c r="A291">
        <f>HYPERLINK("https://stackoverflow.com/q/55791116", "55791116")</f>
        <v/>
      </c>
      <c r="B291" t="n">
        <v>0.734</v>
      </c>
    </row>
    <row r="292">
      <c r="A292">
        <f>HYPERLINK("https://stackoverflow.com/q/55794490", "55794490")</f>
        <v/>
      </c>
      <c r="B292" t="n">
        <v>0.3</v>
      </c>
    </row>
    <row r="293">
      <c r="A293">
        <f>HYPERLINK("https://stackoverflow.com/q/55866393", "55866393")</f>
        <v/>
      </c>
      <c r="B293" t="n">
        <v>0.3173515981735159</v>
      </c>
    </row>
    <row r="294">
      <c r="A294">
        <f>HYPERLINK("https://stackoverflow.com/q/55875490", "55875490")</f>
        <v/>
      </c>
      <c r="B294" t="n">
        <v>0.509469696969697</v>
      </c>
    </row>
    <row r="295">
      <c r="A295">
        <f>HYPERLINK("https://stackoverflow.com/q/55938858", "55938858")</f>
        <v/>
      </c>
      <c r="B295" t="n">
        <v>0.3151041666666666</v>
      </c>
    </row>
    <row r="296">
      <c r="A296">
        <f>HYPERLINK("https://stackoverflow.com/q/55991295", "55991295")</f>
        <v/>
      </c>
      <c r="B296" t="n">
        <v>0.3886904761904762</v>
      </c>
    </row>
    <row r="297">
      <c r="A297">
        <f>HYPERLINK("https://stackoverflow.com/q/56006399", "56006399")</f>
        <v/>
      </c>
      <c r="B297" t="n">
        <v>0.4273182957393484</v>
      </c>
    </row>
    <row r="298">
      <c r="A298">
        <f>HYPERLINK("https://stackoverflow.com/q/56013510", "56013510")</f>
        <v/>
      </c>
      <c r="B298" t="n">
        <v>0.4181547619047619</v>
      </c>
    </row>
    <row r="299">
      <c r="A299">
        <f>HYPERLINK("https://stackoverflow.com/q/56065738", "56065738")</f>
        <v/>
      </c>
      <c r="B299" t="n">
        <v>0.4710843373493977</v>
      </c>
    </row>
    <row r="300">
      <c r="A300">
        <f>HYPERLINK("https://stackoverflow.com/q/56078834", "56078834")</f>
        <v/>
      </c>
      <c r="B300" t="n">
        <v>0.5326576576576577</v>
      </c>
    </row>
    <row r="301">
      <c r="A301">
        <f>HYPERLINK("https://stackoverflow.com/q/56111559", "56111559")</f>
        <v/>
      </c>
      <c r="B301" t="n">
        <v>0.3705501618122977</v>
      </c>
    </row>
    <row r="302">
      <c r="A302">
        <f>HYPERLINK("https://stackoverflow.com/q/56116677", "56116677")</f>
        <v/>
      </c>
      <c r="B302" t="n">
        <v>0.3404761904761904</v>
      </c>
    </row>
    <row r="303">
      <c r="A303">
        <f>HYPERLINK("https://stackoverflow.com/q/56128042", "56128042")</f>
        <v/>
      </c>
      <c r="B303" t="n">
        <v>0.5489296636085628</v>
      </c>
    </row>
    <row r="304">
      <c r="A304">
        <f>HYPERLINK("https://stackoverflow.com/q/56165773", "56165773")</f>
        <v/>
      </c>
      <c r="B304" t="n">
        <v>0.4686274509803922</v>
      </c>
    </row>
    <row r="305">
      <c r="A305">
        <f>HYPERLINK("https://stackoverflow.com/q/56178580", "56178580")</f>
        <v/>
      </c>
      <c r="B305" t="n">
        <v>0.2889908256880734</v>
      </c>
    </row>
    <row r="306">
      <c r="A306">
        <f>HYPERLINK("https://stackoverflow.com/q/56183981", "56183981")</f>
        <v/>
      </c>
      <c r="B306" t="n">
        <v>0.3950131233595801</v>
      </c>
    </row>
    <row r="307">
      <c r="A307">
        <f>HYPERLINK("https://stackoverflow.com/q/56295166", "56295166")</f>
        <v/>
      </c>
      <c r="B307" t="n">
        <v>0.4398373983739838</v>
      </c>
    </row>
    <row r="308">
      <c r="A308">
        <f>HYPERLINK("https://stackoverflow.com/q/56298441", "56298441")</f>
        <v/>
      </c>
      <c r="B308" t="n">
        <v>0.5578616352201258</v>
      </c>
    </row>
    <row r="309">
      <c r="A309">
        <f>HYPERLINK("https://stackoverflow.com/q/56312879", "56312879")</f>
        <v/>
      </c>
      <c r="B309" t="n">
        <v>0.4449685534591196</v>
      </c>
    </row>
    <row r="310">
      <c r="A310">
        <f>HYPERLINK("https://stackoverflow.com/q/56377658", "56377658")</f>
        <v/>
      </c>
      <c r="B310" t="n">
        <v>0.2785087719298245</v>
      </c>
    </row>
    <row r="311">
      <c r="A311">
        <f>HYPERLINK("https://stackoverflow.com/q/56380637", "56380637")</f>
        <v/>
      </c>
      <c r="B311" t="n">
        <v>0.3550074738415545</v>
      </c>
    </row>
    <row r="312">
      <c r="A312">
        <f>HYPERLINK("https://stackoverflow.com/q/56421760", "56421760")</f>
        <v/>
      </c>
      <c r="B312" t="n">
        <v>0.3713910761154855</v>
      </c>
    </row>
    <row r="313">
      <c r="A313">
        <f>HYPERLINK("https://stackoverflow.com/q/56481283", "56481283")</f>
        <v/>
      </c>
      <c r="B313" t="n">
        <v>0.345</v>
      </c>
    </row>
    <row r="314">
      <c r="A314">
        <f>HYPERLINK("https://stackoverflow.com/q/56556456", "56556456")</f>
        <v/>
      </c>
      <c r="B314" t="n">
        <v>0.4447619047619048</v>
      </c>
    </row>
    <row r="315">
      <c r="A315">
        <f>HYPERLINK("https://stackoverflow.com/q/56586268", "56586268")</f>
        <v/>
      </c>
      <c r="B315" t="n">
        <v>0.3742937853107344</v>
      </c>
    </row>
    <row r="316">
      <c r="A316">
        <f>HYPERLINK("https://stackoverflow.com/q/56633307", "56633307")</f>
        <v/>
      </c>
      <c r="B316" t="n">
        <v>0.32560706401766</v>
      </c>
    </row>
    <row r="317">
      <c r="A317">
        <f>HYPERLINK("https://stackoverflow.com/q/56646153", "56646153")</f>
        <v/>
      </c>
      <c r="B317" t="n">
        <v>0.5976190476190475</v>
      </c>
    </row>
    <row r="318">
      <c r="A318">
        <f>HYPERLINK("https://stackoverflow.com/q/56650002", "56650002")</f>
        <v/>
      </c>
      <c r="B318" t="n">
        <v>0.4040880503144654</v>
      </c>
    </row>
    <row r="319">
      <c r="A319">
        <f>HYPERLINK("https://stackoverflow.com/q/56662340", "56662340")</f>
        <v/>
      </c>
      <c r="B319" t="n">
        <v>0.5535714285714286</v>
      </c>
    </row>
    <row r="320">
      <c r="A320">
        <f>HYPERLINK("https://stackoverflow.com/q/56669375", "56669375")</f>
        <v/>
      </c>
      <c r="B320" t="n">
        <v>0.36375</v>
      </c>
    </row>
    <row r="321">
      <c r="A321">
        <f>HYPERLINK("https://stackoverflow.com/q/56722062", "56722062")</f>
        <v/>
      </c>
      <c r="B321" t="n">
        <v>0.3785714285714285</v>
      </c>
    </row>
    <row r="322">
      <c r="A322">
        <f>HYPERLINK("https://stackoverflow.com/q/56751486", "56751486")</f>
        <v/>
      </c>
      <c r="B322" t="n">
        <v>0.2576530612244898</v>
      </c>
    </row>
    <row r="323">
      <c r="A323">
        <f>HYPERLINK("https://stackoverflow.com/q/56826366", "56826366")</f>
        <v/>
      </c>
      <c r="B323" t="n">
        <v>0.490296803652968</v>
      </c>
    </row>
    <row r="324">
      <c r="A324">
        <f>HYPERLINK("https://stackoverflow.com/q/56852112", "56852112")</f>
        <v/>
      </c>
      <c r="B324" t="n">
        <v>0.3623595505617977</v>
      </c>
    </row>
    <row r="325">
      <c r="A325">
        <f>HYPERLINK("https://stackoverflow.com/q/56859374", "56859374")</f>
        <v/>
      </c>
      <c r="B325" t="n">
        <v>0.6765637371338085</v>
      </c>
    </row>
    <row r="326">
      <c r="A326">
        <f>HYPERLINK("https://stackoverflow.com/q/56860758", "56860758")</f>
        <v/>
      </c>
      <c r="B326" t="n">
        <v>0.5275862068965518</v>
      </c>
    </row>
    <row r="327">
      <c r="A327">
        <f>HYPERLINK("https://stackoverflow.com/q/56892999", "56892999")</f>
        <v/>
      </c>
      <c r="B327" t="n">
        <v>0.4698581560283688</v>
      </c>
    </row>
    <row r="328">
      <c r="A328">
        <f>HYPERLINK("https://stackoverflow.com/q/56938161", "56938161")</f>
        <v/>
      </c>
      <c r="B328" t="n">
        <v>0.5163934426229507</v>
      </c>
    </row>
    <row r="329">
      <c r="A329">
        <f>HYPERLINK("https://stackoverflow.com/q/56958117", "56958117")</f>
        <v/>
      </c>
      <c r="B329" t="n">
        <v>0.2813163481953291</v>
      </c>
    </row>
    <row r="330">
      <c r="A330">
        <f>HYPERLINK("https://stackoverflow.com/q/56958772", "56958772")</f>
        <v/>
      </c>
      <c r="B330" t="n">
        <v>0.3543689320388349</v>
      </c>
    </row>
    <row r="331">
      <c r="A331">
        <f>HYPERLINK("https://stackoverflow.com/q/56970311", "56970311")</f>
        <v/>
      </c>
      <c r="B331" t="n">
        <v>0.3846899224806202</v>
      </c>
    </row>
    <row r="332">
      <c r="A332">
        <f>HYPERLINK("https://stackoverflow.com/q/56983444", "56983444")</f>
        <v/>
      </c>
      <c r="B332" t="n">
        <v>0.506472491909385</v>
      </c>
    </row>
    <row r="333">
      <c r="A333">
        <f>HYPERLINK("https://stackoverflow.com/q/57016370", "57016370")</f>
        <v/>
      </c>
      <c r="B333" t="n">
        <v>0.3058608058608059</v>
      </c>
    </row>
    <row r="334">
      <c r="A334">
        <f>HYPERLINK("https://stackoverflow.com/q/57016969", "57016969")</f>
        <v/>
      </c>
      <c r="B334" t="n">
        <v>0.4612676056338028</v>
      </c>
    </row>
    <row r="335">
      <c r="A335">
        <f>HYPERLINK("https://stackoverflow.com/q/57017120", "57017120")</f>
        <v/>
      </c>
      <c r="B335" t="n">
        <v>0.5323624595469255</v>
      </c>
    </row>
    <row r="336">
      <c r="A336">
        <f>HYPERLINK("https://stackoverflow.com/q/57046996", "57046996")</f>
        <v/>
      </c>
      <c r="B336" t="n">
        <v>0.4086666666666667</v>
      </c>
    </row>
    <row r="337">
      <c r="A337">
        <f>HYPERLINK("https://stackoverflow.com/q/57085012", "57085012")</f>
        <v/>
      </c>
      <c r="B337" t="n">
        <v>0.2875457875457875</v>
      </c>
    </row>
    <row r="338">
      <c r="A338">
        <f>HYPERLINK("https://stackoverflow.com/q/57126292", "57126292")</f>
        <v/>
      </c>
      <c r="B338" t="n">
        <v>0.4008264462809917</v>
      </c>
    </row>
    <row r="339">
      <c r="A339">
        <f>HYPERLINK("https://stackoverflow.com/q/57127349", "57127349")</f>
        <v/>
      </c>
      <c r="B339" t="n">
        <v>0.3927595628415301</v>
      </c>
    </row>
    <row r="340">
      <c r="A340">
        <f>HYPERLINK("https://stackoverflow.com/q/57129117", "57129117")</f>
        <v/>
      </c>
      <c r="B340" t="n">
        <v>0.5298507462686567</v>
      </c>
    </row>
    <row r="341">
      <c r="A341">
        <f>HYPERLINK("https://stackoverflow.com/q/57163127", "57163127")</f>
        <v/>
      </c>
      <c r="B341" t="n">
        <v>0.3095238095238095</v>
      </c>
    </row>
    <row r="342">
      <c r="A342">
        <f>HYPERLINK("https://stackoverflow.com/q/57171261", "57171261")</f>
        <v/>
      </c>
      <c r="B342" t="n">
        <v>0.5549645390070922</v>
      </c>
    </row>
    <row r="343">
      <c r="A343">
        <f>HYPERLINK("https://stackoverflow.com/q/57212629", "57212629")</f>
        <v/>
      </c>
      <c r="B343" t="n">
        <v>0.3057395143487859</v>
      </c>
    </row>
    <row r="344">
      <c r="A344">
        <f>HYPERLINK("https://stackoverflow.com/q/57248253", "57248253")</f>
        <v/>
      </c>
      <c r="B344" t="n">
        <v>0.3208955223880596</v>
      </c>
    </row>
    <row r="345">
      <c r="A345">
        <f>HYPERLINK("https://stackoverflow.com/q/57278489", "57278489")</f>
        <v/>
      </c>
      <c r="B345" t="n">
        <v>0.3264462809917355</v>
      </c>
    </row>
    <row r="346">
      <c r="A346">
        <f>HYPERLINK("https://stackoverflow.com/q/57282075", "57282075")</f>
        <v/>
      </c>
      <c r="B346" t="n">
        <v>0.5552763819095478</v>
      </c>
    </row>
    <row r="347">
      <c r="A347">
        <f>HYPERLINK("https://stackoverflow.com/q/57289721", "57289721")</f>
        <v/>
      </c>
      <c r="B347" t="n">
        <v>0.624777183600713</v>
      </c>
    </row>
    <row r="348">
      <c r="A348">
        <f>HYPERLINK("https://stackoverflow.com/q/57290189", "57290189")</f>
        <v/>
      </c>
      <c r="B348" t="n">
        <v>0.563768115942029</v>
      </c>
    </row>
    <row r="349">
      <c r="A349">
        <f>HYPERLINK("https://stackoverflow.com/q/57316318", "57316318")</f>
        <v/>
      </c>
      <c r="B349" t="n">
        <v>0.4232613908872901</v>
      </c>
    </row>
    <row r="350">
      <c r="A350">
        <f>HYPERLINK("https://stackoverflow.com/q/57322919", "57322919")</f>
        <v/>
      </c>
      <c r="B350" t="n">
        <v>0.3484848484848485</v>
      </c>
    </row>
    <row r="351">
      <c r="A351">
        <f>HYPERLINK("https://stackoverflow.com/q/57363284", "57363284")</f>
        <v/>
      </c>
      <c r="B351" t="n">
        <v>0.4448198198198198</v>
      </c>
    </row>
    <row r="352">
      <c r="A352">
        <f>HYPERLINK("https://stackoverflow.com/q/57482737", "57482737")</f>
        <v/>
      </c>
      <c r="B352" t="n">
        <v>0.3485915492957746</v>
      </c>
    </row>
    <row r="353">
      <c r="A353">
        <f>HYPERLINK("https://stackoverflow.com/q/57516377", "57516377")</f>
        <v/>
      </c>
      <c r="B353" t="n">
        <v>0.5318840579710145</v>
      </c>
    </row>
    <row r="354">
      <c r="A354">
        <f>HYPERLINK("https://stackoverflow.com/q/57516603", "57516603")</f>
        <v/>
      </c>
      <c r="B354" t="n">
        <v>0.5821394460362941</v>
      </c>
    </row>
    <row r="355">
      <c r="A355">
        <f>HYPERLINK("https://stackoverflow.com/q/57594014", "57594014")</f>
        <v/>
      </c>
      <c r="B355" t="n">
        <v>0.3765060240963856</v>
      </c>
    </row>
    <row r="356">
      <c r="A356">
        <f>HYPERLINK("https://stackoverflow.com/q/57676928", "57676928")</f>
        <v/>
      </c>
      <c r="B356" t="n">
        <v>0.2562189054726368</v>
      </c>
    </row>
    <row r="357">
      <c r="A357">
        <f>HYPERLINK("https://stackoverflow.com/q/57714229", "57714229")</f>
        <v/>
      </c>
      <c r="B357" t="n">
        <v>0.3223684210526315</v>
      </c>
    </row>
    <row r="358">
      <c r="A358">
        <f>HYPERLINK("https://stackoverflow.com/q/57755093", "57755093")</f>
        <v/>
      </c>
      <c r="B358" t="n">
        <v>0.5421940928270043</v>
      </c>
    </row>
    <row r="359">
      <c r="A359">
        <f>HYPERLINK("https://stackoverflow.com/q/57802832", "57802832")</f>
        <v/>
      </c>
      <c r="B359" t="n">
        <v>0.6616666666666665</v>
      </c>
    </row>
    <row r="360">
      <c r="A360">
        <f>HYPERLINK("https://stackoverflow.com/q/57825080", "57825080")</f>
        <v/>
      </c>
      <c r="B360" t="n">
        <v>0.4060773480662983</v>
      </c>
    </row>
    <row r="361">
      <c r="A361">
        <f>HYPERLINK("https://stackoverflow.com/q/57828966", "57828966")</f>
        <v/>
      </c>
      <c r="B361" t="n">
        <v>0.2947019867549669</v>
      </c>
    </row>
    <row r="362">
      <c r="A362">
        <f>HYPERLINK("https://stackoverflow.com/q/57849964", "57849964")</f>
        <v/>
      </c>
      <c r="B362" t="n">
        <v>0.4160671462829736</v>
      </c>
    </row>
    <row r="363">
      <c r="A363">
        <f>HYPERLINK("https://stackoverflow.com/q/57892931", "57892931")</f>
        <v/>
      </c>
      <c r="B363" t="n">
        <v>0.3168498168498169</v>
      </c>
    </row>
    <row r="364">
      <c r="A364">
        <f>HYPERLINK("https://stackoverflow.com/q/57931047", "57931047")</f>
        <v/>
      </c>
      <c r="B364" t="n">
        <v>0.271689497716895</v>
      </c>
    </row>
    <row r="365">
      <c r="A365">
        <f>HYPERLINK("https://stackoverflow.com/q/58032332", "58032332")</f>
        <v/>
      </c>
      <c r="B365" t="n">
        <v>0.5921658986175116</v>
      </c>
    </row>
    <row r="366">
      <c r="A366">
        <f>HYPERLINK("https://stackoverflow.com/q/58053093", "58053093")</f>
        <v/>
      </c>
      <c r="B366" t="n">
        <v>0.374439461883408</v>
      </c>
    </row>
    <row r="367">
      <c r="A367">
        <f>HYPERLINK("https://stackoverflow.com/q/58054575", "58054575")</f>
        <v/>
      </c>
      <c r="B367" t="n">
        <v>0.2819010416666667</v>
      </c>
    </row>
    <row r="368">
      <c r="A368">
        <f>HYPERLINK("https://stackoverflow.com/q/58072710", "58072710")</f>
        <v/>
      </c>
      <c r="B368" t="n">
        <v>0.5873655913978495</v>
      </c>
    </row>
    <row r="369">
      <c r="A369">
        <f>HYPERLINK("https://stackoverflow.com/q/58090993", "58090993")</f>
        <v/>
      </c>
      <c r="B369" t="n">
        <v>0.338487972508591</v>
      </c>
    </row>
    <row r="370">
      <c r="A370">
        <f>HYPERLINK("https://stackoverflow.com/q/58097200", "58097200")</f>
        <v/>
      </c>
      <c r="B370" t="n">
        <v>0.3568181818181818</v>
      </c>
    </row>
    <row r="371">
      <c r="A371">
        <f>HYPERLINK("https://stackoverflow.com/q/58101336", "58101336")</f>
        <v/>
      </c>
      <c r="B371" t="n">
        <v>0.6239583333333333</v>
      </c>
    </row>
    <row r="372">
      <c r="A372">
        <f>HYPERLINK("https://stackoverflow.com/q/58116800", "58116800")</f>
        <v/>
      </c>
      <c r="B372" t="n">
        <v>0.4703389830508475</v>
      </c>
    </row>
    <row r="373">
      <c r="A373">
        <f>HYPERLINK("https://stackoverflow.com/q/58118966", "58118966")</f>
        <v/>
      </c>
      <c r="B373" t="n">
        <v>0.6733576642335768</v>
      </c>
    </row>
    <row r="374">
      <c r="A374">
        <f>HYPERLINK("https://stackoverflow.com/q/58163017", "58163017")</f>
        <v/>
      </c>
      <c r="B374" t="n">
        <v>0.3386524822695035</v>
      </c>
    </row>
    <row r="375">
      <c r="A375">
        <f>HYPERLINK("https://stackoverflow.com/q/58185005", "58185005")</f>
        <v/>
      </c>
      <c r="B375" t="n">
        <v>0.4008264462809917</v>
      </c>
    </row>
    <row r="376">
      <c r="A376">
        <f>HYPERLINK("https://stackoverflow.com/q/58252971", "58252971")</f>
        <v/>
      </c>
      <c r="B376" t="n">
        <v>0.4393939393939394</v>
      </c>
    </row>
    <row r="377">
      <c r="A377">
        <f>HYPERLINK("https://stackoverflow.com/q/58379764", "58379764")</f>
        <v/>
      </c>
      <c r="B377" t="n">
        <v>0.3349514563106796</v>
      </c>
    </row>
    <row r="378">
      <c r="A378">
        <f>HYPERLINK("https://stackoverflow.com/q/58401391", "58401391")</f>
        <v/>
      </c>
      <c r="B378" t="n">
        <v>0.3759057971014493</v>
      </c>
    </row>
    <row r="379">
      <c r="A379">
        <f>HYPERLINK("https://stackoverflow.com/q/58418959", "58418959")</f>
        <v/>
      </c>
      <c r="B379" t="n">
        <v>0.4713024282560707</v>
      </c>
    </row>
    <row r="380">
      <c r="A380">
        <f>HYPERLINK("https://stackoverflow.com/q/58492310", "58492310")</f>
        <v/>
      </c>
      <c r="B380" t="n">
        <v>0.3397435897435898</v>
      </c>
    </row>
    <row r="381">
      <c r="A381">
        <f>HYPERLINK("https://stackoverflow.com/q/58496141", "58496141")</f>
        <v/>
      </c>
      <c r="B381" t="n">
        <v>0.3006756756756757</v>
      </c>
    </row>
    <row r="382">
      <c r="A382">
        <f>HYPERLINK("https://stackoverflow.com/q/58512106", "58512106")</f>
        <v/>
      </c>
      <c r="B382" t="n">
        <v>0.4302045728038508</v>
      </c>
    </row>
    <row r="383">
      <c r="A383">
        <f>HYPERLINK("https://stackoverflow.com/q/58542085", "58542085")</f>
        <v/>
      </c>
      <c r="B383" t="n">
        <v>0.3267716535433072</v>
      </c>
    </row>
    <row r="384">
      <c r="A384">
        <f>HYPERLINK("https://stackoverflow.com/q/58593985", "58593985")</f>
        <v/>
      </c>
      <c r="B384" t="n">
        <v>0.360062893081761</v>
      </c>
    </row>
    <row r="385">
      <c r="A385">
        <f>HYPERLINK("https://stackoverflow.com/q/58594685", "58594685")</f>
        <v/>
      </c>
      <c r="B385" t="n">
        <v>0.5060975609756097</v>
      </c>
    </row>
    <row r="386">
      <c r="A386">
        <f>HYPERLINK("https://stackoverflow.com/q/58596586", "58596586")</f>
        <v/>
      </c>
      <c r="B386" t="n">
        <v>0.4059304703476483</v>
      </c>
    </row>
    <row r="387">
      <c r="A387">
        <f>HYPERLINK("https://stackoverflow.com/q/58613452", "58613452")</f>
        <v/>
      </c>
      <c r="B387" t="n">
        <v>0.593851132686084</v>
      </c>
    </row>
    <row r="388">
      <c r="A388">
        <f>HYPERLINK("https://stackoverflow.com/q/58657618", "58657618")</f>
        <v/>
      </c>
      <c r="B388" t="n">
        <v>0.6598173515981735</v>
      </c>
    </row>
    <row r="389">
      <c r="A389">
        <f>HYPERLINK("https://stackoverflow.com/q/58769776", "58769776")</f>
        <v/>
      </c>
      <c r="B389" t="n">
        <v>0.4453302961275626</v>
      </c>
    </row>
    <row r="390">
      <c r="A390">
        <f>HYPERLINK("https://stackoverflow.com/q/58885774", "58885774")</f>
        <v/>
      </c>
      <c r="B390" t="n">
        <v>0.4322638146167558</v>
      </c>
    </row>
    <row r="391">
      <c r="A391">
        <f>HYPERLINK("https://stackoverflow.com/q/58927398", "58927398")</f>
        <v/>
      </c>
      <c r="B391" t="n">
        <v>0.58078231292517</v>
      </c>
    </row>
    <row r="392">
      <c r="A392">
        <f>HYPERLINK("https://stackoverflow.com/q/58944331", "58944331")</f>
        <v/>
      </c>
      <c r="B392" t="n">
        <v>0.2491408934707903</v>
      </c>
    </row>
    <row r="393">
      <c r="A393">
        <f>HYPERLINK("https://stackoverflow.com/q/58949589", "58949589")</f>
        <v/>
      </c>
      <c r="B393" t="n">
        <v>0.3509803921568627</v>
      </c>
    </row>
    <row r="394">
      <c r="A394">
        <f>HYPERLINK("https://stackoverflow.com/q/58965067", "58965067")</f>
        <v/>
      </c>
      <c r="B394" t="n">
        <v>0.4097744360902256</v>
      </c>
    </row>
    <row r="395">
      <c r="A395">
        <f>HYPERLINK("https://stackoverflow.com/q/58982487", "58982487")</f>
        <v/>
      </c>
      <c r="B395" t="n">
        <v>0.449874686716792</v>
      </c>
    </row>
    <row r="396">
      <c r="A396">
        <f>HYPERLINK("https://stackoverflow.com/q/59029392", "59029392")</f>
        <v/>
      </c>
      <c r="B396" t="n">
        <v>0.4330985915492958</v>
      </c>
    </row>
    <row r="397">
      <c r="A397">
        <f>HYPERLINK("https://stackoverflow.com/q/59062489", "59062489")</f>
        <v/>
      </c>
      <c r="B397" t="n">
        <v>0.3624497991967871</v>
      </c>
    </row>
    <row r="398">
      <c r="A398">
        <f>HYPERLINK("https://stackoverflow.com/q/59164289", "59164289")</f>
        <v/>
      </c>
      <c r="B398" t="n">
        <v>0.2889610389610389</v>
      </c>
    </row>
    <row r="399">
      <c r="A399">
        <f>HYPERLINK("https://stackoverflow.com/q/59186116", "59186116")</f>
        <v/>
      </c>
      <c r="B399" t="n">
        <v>0.2971014492753623</v>
      </c>
    </row>
    <row r="400">
      <c r="A400">
        <f>HYPERLINK("https://stackoverflow.com/q/59249634", "59249634")</f>
        <v/>
      </c>
      <c r="B400" t="n">
        <v>0.4982269503546099</v>
      </c>
    </row>
    <row r="401">
      <c r="A401">
        <f>HYPERLINK("https://stackoverflow.com/q/59253188", "59253188")</f>
        <v/>
      </c>
      <c r="B401" t="n">
        <v>0.356497175141243</v>
      </c>
    </row>
    <row r="402">
      <c r="A402">
        <f>HYPERLINK("https://stackoverflow.com/q/59283319", "59283319")</f>
        <v/>
      </c>
      <c r="B402" t="n">
        <v>0.4601990049751243</v>
      </c>
    </row>
    <row r="403">
      <c r="A403">
        <f>HYPERLINK("https://stackoverflow.com/q/59294324", "59294324")</f>
        <v/>
      </c>
      <c r="B403" t="n">
        <v>0.4194677871148459</v>
      </c>
    </row>
    <row r="404">
      <c r="A404">
        <f>HYPERLINK("https://stackoverflow.com/q/59326669", "59326669")</f>
        <v/>
      </c>
      <c r="B404" t="n">
        <v>0.3232142857142857</v>
      </c>
    </row>
    <row r="405">
      <c r="A405">
        <f>HYPERLINK("https://stackoverflow.com/q/59349005", "59349005")</f>
        <v/>
      </c>
      <c r="B405" t="n">
        <v>0.3156028368794326</v>
      </c>
    </row>
    <row r="406">
      <c r="A406">
        <f>HYPERLINK("https://stackoverflow.com/q/59369955", "59369955")</f>
        <v/>
      </c>
      <c r="B406" t="n">
        <v>0.3386411889596603</v>
      </c>
    </row>
    <row r="407">
      <c r="A407">
        <f>HYPERLINK("https://stackoverflow.com/q/59420530", "59420530")</f>
        <v/>
      </c>
      <c r="B407" t="n">
        <v>0.3756218905472636</v>
      </c>
    </row>
    <row r="408">
      <c r="A408">
        <f>HYPERLINK("https://stackoverflow.com/q/59457801", "59457801")</f>
        <v/>
      </c>
      <c r="B408" t="n">
        <v>0.4448717948717948</v>
      </c>
    </row>
    <row r="409">
      <c r="A409">
        <f>HYPERLINK("https://stackoverflow.com/q/59462274", "59462274")</f>
        <v/>
      </c>
      <c r="B409" t="n">
        <v>0.6485714285714286</v>
      </c>
    </row>
    <row r="410">
      <c r="A410">
        <f>HYPERLINK("https://stackoverflow.com/q/59464598", "59464598")</f>
        <v/>
      </c>
      <c r="B410" t="n">
        <v>0.3124999999999999</v>
      </c>
    </row>
    <row r="411">
      <c r="A411">
        <f>HYPERLINK("https://stackoverflow.com/q/59544770", "59544770")</f>
        <v/>
      </c>
      <c r="B411" t="n">
        <v>0.3936781609195402</v>
      </c>
    </row>
    <row r="412">
      <c r="A412">
        <f>HYPERLINK("https://stackoverflow.com/q/59687114", "59687114")</f>
        <v/>
      </c>
      <c r="B412" t="n">
        <v>0.3576051779935275</v>
      </c>
    </row>
    <row r="413">
      <c r="A413">
        <f>HYPERLINK("https://stackoverflow.com/q/59756844", "59756844")</f>
        <v/>
      </c>
      <c r="B413" t="n">
        <v>0.4034653465346534</v>
      </c>
    </row>
    <row r="414">
      <c r="A414">
        <f>HYPERLINK("https://stackoverflow.com/q/59798677", "59798677")</f>
        <v/>
      </c>
      <c r="B414" t="n">
        <v>0.4307909604519774</v>
      </c>
    </row>
    <row r="415">
      <c r="A415">
        <f>HYPERLINK("https://stackoverflow.com/q/59858610", "59858610")</f>
        <v/>
      </c>
      <c r="B415" t="n">
        <v>0.4228650137741047</v>
      </c>
    </row>
    <row r="416">
      <c r="A416">
        <f>HYPERLINK("https://stackoverflow.com/q/59865791", "59865791")</f>
        <v/>
      </c>
      <c r="B416" t="n">
        <v>0.3532258064516129</v>
      </c>
    </row>
    <row r="417">
      <c r="A417">
        <f>HYPERLINK("https://stackoverflow.com/q/59865860", "59865860")</f>
        <v/>
      </c>
      <c r="B417" t="n">
        <v>0.3793456032719836</v>
      </c>
    </row>
    <row r="418">
      <c r="A418">
        <f>HYPERLINK("https://stackoverflow.com/q/59873880", "59873880")</f>
        <v/>
      </c>
      <c r="B418" t="n">
        <v>0.3615591397849463</v>
      </c>
    </row>
    <row r="419">
      <c r="A419">
        <f>HYPERLINK("https://stackoverflow.com/q/59899279", "59899279")</f>
        <v/>
      </c>
      <c r="B419" t="n">
        <v>0.579683698296837</v>
      </c>
    </row>
    <row r="420">
      <c r="A420">
        <f>HYPERLINK("https://stackoverflow.com/q/59960130", "59960130")</f>
        <v/>
      </c>
      <c r="B420" t="n">
        <v>0.3666666666666667</v>
      </c>
    </row>
    <row r="421">
      <c r="A421">
        <f>HYPERLINK("https://stackoverflow.com/q/59965143", "59965143")</f>
        <v/>
      </c>
      <c r="B421" t="n">
        <v>0.2525773195876289</v>
      </c>
    </row>
    <row r="422">
      <c r="A422">
        <f>HYPERLINK("https://stackoverflow.com/q/60005455", "60005455")</f>
        <v/>
      </c>
      <c r="B422" t="n">
        <v>0.5508130081300813</v>
      </c>
    </row>
    <row r="423">
      <c r="A423">
        <f>HYPERLINK("https://stackoverflow.com/q/60169520", "60169520")</f>
        <v/>
      </c>
      <c r="B423" t="n">
        <v>0.2784552845528455</v>
      </c>
    </row>
    <row r="424">
      <c r="A424">
        <f>HYPERLINK("https://stackoverflow.com/q/60210752", "60210752")</f>
        <v/>
      </c>
      <c r="B424" t="n">
        <v>0.6821305841924398</v>
      </c>
    </row>
    <row r="425">
      <c r="A425">
        <f>HYPERLINK("https://stackoverflow.com/q/60211732", "60211732")</f>
        <v/>
      </c>
      <c r="B425" t="n">
        <v>0.4771428571428571</v>
      </c>
    </row>
    <row r="426">
      <c r="A426">
        <f>HYPERLINK("https://stackoverflow.com/q/60223835", "60223835")</f>
        <v/>
      </c>
      <c r="B426" t="n">
        <v>0.3870523415977961</v>
      </c>
    </row>
    <row r="427">
      <c r="A427">
        <f>HYPERLINK("https://stackoverflow.com/q/60312818", "60312818")</f>
        <v/>
      </c>
      <c r="B427" t="n">
        <v>0.7229038854805726</v>
      </c>
    </row>
    <row r="428">
      <c r="A428">
        <f>HYPERLINK("https://stackoverflow.com/q/60318597", "60318597")</f>
        <v/>
      </c>
      <c r="B428" t="n">
        <v>0.3608058608058608</v>
      </c>
    </row>
    <row r="429">
      <c r="A429">
        <f>HYPERLINK("https://stackoverflow.com/q/60357457", "60357457")</f>
        <v/>
      </c>
      <c r="B429" t="n">
        <v>0.3293963254593176</v>
      </c>
    </row>
    <row r="430">
      <c r="A430">
        <f>HYPERLINK("https://stackoverflow.com/q/60361840", "60361840")</f>
        <v/>
      </c>
      <c r="B430" t="n">
        <v>0.4833333333333334</v>
      </c>
    </row>
    <row r="431">
      <c r="A431">
        <f>HYPERLINK("https://stackoverflow.com/q/60366748", "60366748")</f>
        <v/>
      </c>
      <c r="B431" t="n">
        <v>0.3311499272197962</v>
      </c>
    </row>
    <row r="432">
      <c r="A432">
        <f>HYPERLINK("https://stackoverflow.com/q/60411724", "60411724")</f>
        <v/>
      </c>
      <c r="B432" t="n">
        <v>0.4566074950690335</v>
      </c>
    </row>
    <row r="433">
      <c r="A433">
        <f>HYPERLINK("https://stackoverflow.com/q/60434306", "60434306")</f>
        <v/>
      </c>
      <c r="B433" t="n">
        <v>0.3508064516129033</v>
      </c>
    </row>
    <row r="434">
      <c r="A434">
        <f>HYPERLINK("https://stackoverflow.com/q/60495312", "60495312")</f>
        <v/>
      </c>
      <c r="B434" t="n">
        <v>0.2967914438502674</v>
      </c>
    </row>
    <row r="435">
      <c r="A435">
        <f>HYPERLINK("https://stackoverflow.com/q/60543867", "60543867")</f>
        <v/>
      </c>
      <c r="B435" t="n">
        <v>0.4352750809061489</v>
      </c>
    </row>
    <row r="436">
      <c r="A436">
        <f>HYPERLINK("https://stackoverflow.com/q/60555616", "60555616")</f>
        <v/>
      </c>
      <c r="B436" t="n">
        <v>0.337797619047619</v>
      </c>
    </row>
    <row r="437">
      <c r="A437">
        <f>HYPERLINK("https://stackoverflow.com/q/60601201", "60601201")</f>
        <v/>
      </c>
      <c r="B437" t="n">
        <v>0.5352564102564102</v>
      </c>
    </row>
    <row r="438">
      <c r="A438">
        <f>HYPERLINK("https://stackoverflow.com/q/60662730", "60662730")</f>
        <v/>
      </c>
      <c r="B438" t="n">
        <v>0.2675840978593272</v>
      </c>
    </row>
    <row r="439">
      <c r="A439">
        <f>HYPERLINK("https://stackoverflow.com/q/60706826", "60706826")</f>
        <v/>
      </c>
      <c r="B439" t="n">
        <v>0.6799242424242424</v>
      </c>
    </row>
    <row r="440">
      <c r="A440">
        <f>HYPERLINK("https://stackoverflow.com/q/60738551", "60738551")</f>
        <v/>
      </c>
      <c r="B440" t="n">
        <v>0.2464212678936605</v>
      </c>
    </row>
    <row r="441">
      <c r="A441">
        <f>HYPERLINK("https://stackoverflow.com/q/60811345", "60811345")</f>
        <v/>
      </c>
      <c r="B441" t="n">
        <v>0.3489871086556169</v>
      </c>
    </row>
    <row r="442">
      <c r="A442">
        <f>HYPERLINK("https://stackoverflow.com/q/60825789", "60825789")</f>
        <v/>
      </c>
      <c r="B442" t="n">
        <v>0.486024844720497</v>
      </c>
    </row>
    <row r="443">
      <c r="A443">
        <f>HYPERLINK("https://stackoverflow.com/q/60836488", "60836488")</f>
        <v/>
      </c>
      <c r="B443" t="n">
        <v>0.4981060606060606</v>
      </c>
    </row>
    <row r="444">
      <c r="A444">
        <f>HYPERLINK("https://stackoverflow.com/q/60881303", "60881303")</f>
        <v/>
      </c>
      <c r="B444" t="n">
        <v>0.3452380952380952</v>
      </c>
    </row>
    <row r="445">
      <c r="A445">
        <f>HYPERLINK("https://stackoverflow.com/q/60990549", "60990549")</f>
        <v/>
      </c>
      <c r="B445" t="n">
        <v>0.2475728155339805</v>
      </c>
    </row>
    <row r="446">
      <c r="A446">
        <f>HYPERLINK("https://stackoverflow.com/q/61058282", "61058282")</f>
        <v/>
      </c>
      <c r="B446" t="n">
        <v>0.315</v>
      </c>
    </row>
    <row r="447">
      <c r="A447">
        <f>HYPERLINK("https://stackoverflow.com/q/61060770", "61060770")</f>
        <v/>
      </c>
      <c r="B447" t="n">
        <v>0.533240997229917</v>
      </c>
    </row>
    <row r="448">
      <c r="A448">
        <f>HYPERLINK("https://stackoverflow.com/q/61076418", "61076418")</f>
        <v/>
      </c>
      <c r="B448" t="n">
        <v>0.5049751243781094</v>
      </c>
    </row>
    <row r="449">
      <c r="A449">
        <f>HYPERLINK("https://stackoverflow.com/q/61207759", "61207759")</f>
        <v/>
      </c>
      <c r="B449" t="n">
        <v>0.2625570776255707</v>
      </c>
    </row>
    <row r="450">
      <c r="A450">
        <f>HYPERLINK("https://stackoverflow.com/q/61210424", "61210424")</f>
        <v/>
      </c>
      <c r="B450" t="n">
        <v>0.3871391076115485</v>
      </c>
    </row>
    <row r="451">
      <c r="A451">
        <f>HYPERLINK("https://stackoverflow.com/q/61330666", "61330666")</f>
        <v/>
      </c>
      <c r="B451" t="n">
        <v>0.5690298507462687</v>
      </c>
    </row>
    <row r="452">
      <c r="A452">
        <f>HYPERLINK("https://stackoverflow.com/q/61350864", "61350864")</f>
        <v/>
      </c>
      <c r="B452" t="n">
        <v>0.4095744680851063</v>
      </c>
    </row>
    <row r="453">
      <c r="A453">
        <f>HYPERLINK("https://stackoverflow.com/q/61443240", "61443240")</f>
        <v/>
      </c>
      <c r="B453" t="n">
        <v>0.5420711974110032</v>
      </c>
    </row>
    <row r="454">
      <c r="A454">
        <f>HYPERLINK("https://stackoverflow.com/q/61487083", "61487083")</f>
        <v/>
      </c>
      <c r="B454" t="n">
        <v>0.4080882352941177</v>
      </c>
    </row>
    <row r="455">
      <c r="A455">
        <f>HYPERLINK("https://stackoverflow.com/q/61507119", "61507119")</f>
        <v/>
      </c>
      <c r="B455" t="n">
        <v>0.4311294765840221</v>
      </c>
    </row>
    <row r="456">
      <c r="A456">
        <f>HYPERLINK("https://stackoverflow.com/q/61526756", "61526756")</f>
        <v/>
      </c>
      <c r="B456" t="n">
        <v>0.4711538461538461</v>
      </c>
    </row>
    <row r="457">
      <c r="A457">
        <f>HYPERLINK("https://stackoverflow.com/q/61594436", "61594436")</f>
        <v/>
      </c>
      <c r="B457" t="n">
        <v>0.3861502347417841</v>
      </c>
    </row>
    <row r="458">
      <c r="A458">
        <f>HYPERLINK("https://stackoverflow.com/q/61685518", "61685518")</f>
        <v/>
      </c>
      <c r="B458" t="n">
        <v>0.5035746201966043</v>
      </c>
    </row>
    <row r="459">
      <c r="A459">
        <f>HYPERLINK("https://stackoverflow.com/q/61706612", "61706612")</f>
        <v/>
      </c>
      <c r="B459" t="n">
        <v>0.4872611464968152</v>
      </c>
    </row>
    <row r="460">
      <c r="A460">
        <f>HYPERLINK("https://stackoverflow.com/q/61734639", "61734639")</f>
        <v/>
      </c>
      <c r="B460" t="n">
        <v>0.4107611548556431</v>
      </c>
    </row>
    <row r="461">
      <c r="A461">
        <f>HYPERLINK("https://stackoverflow.com/q/61742910", "61742910")</f>
        <v/>
      </c>
      <c r="B461" t="n">
        <v>0.3954918032786885</v>
      </c>
    </row>
    <row r="462">
      <c r="A462">
        <f>HYPERLINK("https://stackoverflow.com/q/61782652", "61782652")</f>
        <v/>
      </c>
      <c r="B462" t="n">
        <v>0.3377896613190731</v>
      </c>
    </row>
    <row r="463">
      <c r="A463">
        <f>HYPERLINK("https://stackoverflow.com/q/61817845", "61817845")</f>
        <v/>
      </c>
      <c r="B463" t="n">
        <v>0.3642857142857143</v>
      </c>
    </row>
    <row r="464">
      <c r="A464">
        <f>HYPERLINK("https://stackoverflow.com/q/62101239", "62101239")</f>
        <v/>
      </c>
      <c r="B464" t="n">
        <v>0.3916155419222904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