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0.6743929359823398</v>
      </c>
    </row>
    <row r="3">
      <c r="A3">
        <f>HYPERLINK("https://stackoverflow.com/q/1258834", "1258834")</f>
        <v/>
      </c>
      <c r="B3" t="n">
        <v>0.2878787878787879</v>
      </c>
    </row>
    <row r="4">
      <c r="A4">
        <f>HYPERLINK("https://stackoverflow.com/q/3700594", "3700594")</f>
        <v/>
      </c>
      <c r="B4" t="n">
        <v>0.4257759784075574</v>
      </c>
    </row>
    <row r="5">
      <c r="A5">
        <f>HYPERLINK("https://stackoverflow.com/q/3906522", "3906522")</f>
        <v/>
      </c>
      <c r="B5" t="n">
        <v>0.3903954802259887</v>
      </c>
    </row>
    <row r="6">
      <c r="A6">
        <f>HYPERLINK("https://stackoverflow.com/q/4556252", "4556252")</f>
        <v/>
      </c>
      <c r="B6" t="n">
        <v>0.3965053763440861</v>
      </c>
    </row>
    <row r="7">
      <c r="A7">
        <f>HYPERLINK("https://stackoverflow.com/q/4598926", "4598926")</f>
        <v/>
      </c>
      <c r="B7" t="n">
        <v>0.3827838827838827</v>
      </c>
    </row>
    <row r="8">
      <c r="A8">
        <f>HYPERLINK("https://stackoverflow.com/q/4804623", "4804623")</f>
        <v/>
      </c>
      <c r="B8" t="n">
        <v>0.4281609195402298</v>
      </c>
    </row>
    <row r="9">
      <c r="A9">
        <f>HYPERLINK("https://stackoverflow.com/q/5552901", "5552901")</f>
        <v/>
      </c>
      <c r="B9" t="n">
        <v>0.5467479674796748</v>
      </c>
    </row>
    <row r="10">
      <c r="A10">
        <f>HYPERLINK("https://stackoverflow.com/q/6580311", "6580311")</f>
        <v/>
      </c>
      <c r="B10" t="n">
        <v>0.4261363636363637</v>
      </c>
    </row>
    <row r="11">
      <c r="A11">
        <f>HYPERLINK("https://stackoverflow.com/q/7048854", "7048854")</f>
        <v/>
      </c>
      <c r="B11" t="n">
        <v>0.5886075949367088</v>
      </c>
    </row>
    <row r="12">
      <c r="A12">
        <f>HYPERLINK("https://stackoverflow.com/q/7304006", "7304006")</f>
        <v/>
      </c>
      <c r="B12" t="n">
        <v>0.3256070640176601</v>
      </c>
    </row>
    <row r="13">
      <c r="A13">
        <f>HYPERLINK("https://stackoverflow.com/q/7383641", "7383641")</f>
        <v/>
      </c>
      <c r="B13" t="n">
        <v>0.4928698752228164</v>
      </c>
    </row>
    <row r="14">
      <c r="A14">
        <f>HYPERLINK("https://stackoverflow.com/q/7679733", "7679733")</f>
        <v/>
      </c>
      <c r="B14" t="n">
        <v>0.2433993399339934</v>
      </c>
    </row>
    <row r="15">
      <c r="A15">
        <f>HYPERLINK("https://stackoverflow.com/q/8005085", "8005085")</f>
        <v/>
      </c>
      <c r="B15" t="n">
        <v>0.6949058693244741</v>
      </c>
    </row>
    <row r="16">
      <c r="A16">
        <f>HYPERLINK("https://stackoverflow.com/q/8040701", "8040701")</f>
        <v/>
      </c>
      <c r="B16" t="n">
        <v>0.5840909090909091</v>
      </c>
    </row>
    <row r="17">
      <c r="A17">
        <f>HYPERLINK("https://stackoverflow.com/q/8123314", "8123314")</f>
        <v/>
      </c>
      <c r="B17" t="n">
        <v>0.4181547619047619</v>
      </c>
    </row>
    <row r="18">
      <c r="A18">
        <f>HYPERLINK("https://stackoverflow.com/q/8430681", "8430681")</f>
        <v/>
      </c>
      <c r="B18" t="n">
        <v>0.3427419354838709</v>
      </c>
    </row>
    <row r="19">
      <c r="A19">
        <f>HYPERLINK("https://stackoverflow.com/q/8430696", "8430696")</f>
        <v/>
      </c>
      <c r="B19" t="n">
        <v>0.4696969696969698</v>
      </c>
    </row>
    <row r="20">
      <c r="A20">
        <f>HYPERLINK("https://stackoverflow.com/q/8980486", "8980486")</f>
        <v/>
      </c>
      <c r="B20" t="n">
        <v>0.2398477157360406</v>
      </c>
    </row>
    <row r="21">
      <c r="A21">
        <f>HYPERLINK("https://stackoverflow.com/q/9054254", "9054254")</f>
        <v/>
      </c>
      <c r="B21" t="n">
        <v>0.3721461187214611</v>
      </c>
    </row>
    <row r="22">
      <c r="A22">
        <f>HYPERLINK("https://stackoverflow.com/q/9076585", "9076585")</f>
        <v/>
      </c>
      <c r="B22" t="n">
        <v>0.3457446808510639</v>
      </c>
    </row>
    <row r="23">
      <c r="A23">
        <f>HYPERLINK("https://stackoverflow.com/q/9372228", "9372228")</f>
        <v/>
      </c>
      <c r="B23" t="n">
        <v>0.675609756097561</v>
      </c>
    </row>
    <row r="24">
      <c r="A24">
        <f>HYPERLINK("https://stackoverflow.com/q/9391137", "9391137")</f>
        <v/>
      </c>
      <c r="B24" t="n">
        <v>0.575</v>
      </c>
    </row>
    <row r="25">
      <c r="A25">
        <f>HYPERLINK("https://stackoverflow.com/q/9588748", "9588748")</f>
        <v/>
      </c>
      <c r="B25" t="n">
        <v>0.5920542635658914</v>
      </c>
    </row>
    <row r="26">
      <c r="A26">
        <f>HYPERLINK("https://stackoverflow.com/q/9959449", "9959449")</f>
        <v/>
      </c>
      <c r="B26" t="n">
        <v>0.4243589743589744</v>
      </c>
    </row>
    <row r="27">
      <c r="A27">
        <f>HYPERLINK("https://stackoverflow.com/q/9980294", "9980294")</f>
        <v/>
      </c>
      <c r="B27" t="n">
        <v>0.6208981001727115</v>
      </c>
    </row>
    <row r="28">
      <c r="A28">
        <f>HYPERLINK("https://stackoverflow.com/q/10170940", "10170940")</f>
        <v/>
      </c>
      <c r="B28" t="n">
        <v>0.568870523415978</v>
      </c>
    </row>
    <row r="29">
      <c r="A29">
        <f>HYPERLINK("https://stackoverflow.com/q/10476572", "10476572")</f>
        <v/>
      </c>
      <c r="B29" t="n">
        <v>0.3642857142857142</v>
      </c>
    </row>
    <row r="30">
      <c r="A30">
        <f>HYPERLINK("https://stackoverflow.com/q/10673123", "10673123")</f>
        <v/>
      </c>
      <c r="B30" t="n">
        <v>0.4840686274509804</v>
      </c>
    </row>
    <row r="31">
      <c r="A31">
        <f>HYPERLINK("https://stackoverflow.com/q/10690115", "10690115")</f>
        <v/>
      </c>
      <c r="B31" t="n">
        <v>0.4924528301886792</v>
      </c>
    </row>
    <row r="32">
      <c r="A32">
        <f>HYPERLINK("https://stackoverflow.com/q/10761717", "10761717")</f>
        <v/>
      </c>
      <c r="B32" t="n">
        <v>0.5550724637681159</v>
      </c>
    </row>
    <row r="33">
      <c r="A33">
        <f>HYPERLINK("https://stackoverflow.com/q/10784169", "10784169")</f>
        <v/>
      </c>
      <c r="B33" t="n">
        <v>0.4562706270627062</v>
      </c>
    </row>
    <row r="34">
      <c r="A34">
        <f>HYPERLINK("https://stackoverflow.com/q/11306027", "11306027")</f>
        <v/>
      </c>
      <c r="B34" t="n">
        <v>0.6837121212121212</v>
      </c>
    </row>
    <row r="35">
      <c r="A35">
        <f>HYPERLINK("https://stackoverflow.com/q/11352675", "11352675")</f>
        <v/>
      </c>
      <c r="B35" t="n">
        <v>0.5316666666666666</v>
      </c>
    </row>
    <row r="36">
      <c r="A36">
        <f>HYPERLINK("https://stackoverflow.com/q/11446885", "11446885")</f>
        <v/>
      </c>
      <c r="B36" t="n">
        <v>0.551987767584098</v>
      </c>
    </row>
    <row r="37">
      <c r="A37">
        <f>HYPERLINK("https://stackoverflow.com/q/11513122", "11513122")</f>
        <v/>
      </c>
      <c r="B37" t="n">
        <v>0.4004065040650406</v>
      </c>
    </row>
    <row r="38">
      <c r="A38">
        <f>HYPERLINK("https://stackoverflow.com/q/11718933", "11718933")</f>
        <v/>
      </c>
      <c r="B38" t="n">
        <v>0.4304029304029303</v>
      </c>
    </row>
    <row r="39">
      <c r="A39">
        <f>HYPERLINK("https://stackoverflow.com/q/12020334", "12020334")</f>
        <v/>
      </c>
      <c r="B39" t="n">
        <v>0.3705501618122978</v>
      </c>
    </row>
    <row r="40">
      <c r="A40">
        <f>HYPERLINK("https://stackoverflow.com/q/12028626", "12028626")</f>
        <v/>
      </c>
      <c r="B40" t="n">
        <v>0.4002123142250532</v>
      </c>
    </row>
    <row r="41">
      <c r="A41">
        <f>HYPERLINK("https://stackoverflow.com/q/12031216", "12031216")</f>
        <v/>
      </c>
      <c r="B41" t="n">
        <v>0.3866279069767442</v>
      </c>
    </row>
    <row r="42">
      <c r="A42">
        <f>HYPERLINK("https://stackoverflow.com/q/12087385", "12087385")</f>
        <v/>
      </c>
      <c r="B42" t="n">
        <v>0.5342857142857143</v>
      </c>
    </row>
    <row r="43">
      <c r="A43">
        <f>HYPERLINK("https://stackoverflow.com/q/12412269", "12412269")</f>
        <v/>
      </c>
      <c r="B43" t="n">
        <v>0.5236686390532544</v>
      </c>
    </row>
    <row r="44">
      <c r="A44">
        <f>HYPERLINK("https://stackoverflow.com/q/13393253", "13393253")</f>
        <v/>
      </c>
      <c r="B44" t="n">
        <v>0.5886075949367088</v>
      </c>
    </row>
    <row r="45">
      <c r="A45">
        <f>HYPERLINK("https://stackoverflow.com/q/13825378", "13825378")</f>
        <v/>
      </c>
      <c r="B45" t="n">
        <v>0.4090909090909092</v>
      </c>
    </row>
    <row r="46">
      <c r="A46">
        <f>HYPERLINK("https://stackoverflow.com/q/13929746", "13929746")</f>
        <v/>
      </c>
      <c r="B46" t="n">
        <v>0.2993730407523511</v>
      </c>
    </row>
    <row r="47">
      <c r="A47">
        <f>HYPERLINK("https://stackoverflow.com/q/15006547", "15006547")</f>
        <v/>
      </c>
      <c r="B47" t="n">
        <v>0.3058252427184466</v>
      </c>
    </row>
    <row r="48">
      <c r="A48">
        <f>HYPERLINK("https://stackoverflow.com/q/15106856", "15106856")</f>
        <v/>
      </c>
      <c r="B48" t="n">
        <v>0.3740157480314961</v>
      </c>
    </row>
    <row r="49">
      <c r="A49">
        <f>HYPERLINK("https://stackoverflow.com/q/15224492", "15224492")</f>
        <v/>
      </c>
      <c r="B49" t="n">
        <v>0.3579234972677595</v>
      </c>
    </row>
    <row r="50">
      <c r="A50">
        <f>HYPERLINK("https://stackoverflow.com/q/15239231", "15239231")</f>
        <v/>
      </c>
      <c r="B50" t="n">
        <v>0.4798387096774194</v>
      </c>
    </row>
    <row r="51">
      <c r="A51">
        <f>HYPERLINK("https://stackoverflow.com/q/15763574", "15763574")</f>
        <v/>
      </c>
      <c r="B51" t="n">
        <v>0.3127853881278538</v>
      </c>
    </row>
    <row r="52">
      <c r="A52">
        <f>HYPERLINK("https://stackoverflow.com/q/15919715", "15919715")</f>
        <v/>
      </c>
      <c r="B52" t="n">
        <v>0.2938144329896907</v>
      </c>
    </row>
    <row r="53">
      <c r="A53">
        <f>HYPERLINK("https://stackoverflow.com/q/16087271", "16087271")</f>
        <v/>
      </c>
      <c r="B53" t="n">
        <v>0.3222789115646258</v>
      </c>
    </row>
    <row r="54">
      <c r="A54">
        <f>HYPERLINK("https://stackoverflow.com/q/16200946", "16200946")</f>
        <v/>
      </c>
      <c r="B54" t="n">
        <v>0.4296636085626911</v>
      </c>
    </row>
    <row r="55">
      <c r="A55">
        <f>HYPERLINK("https://stackoverflow.com/q/16306006", "16306006")</f>
        <v/>
      </c>
      <c r="B55" t="n">
        <v>0.5431547619047619</v>
      </c>
    </row>
    <row r="56">
      <c r="A56">
        <f>HYPERLINK("https://stackoverflow.com/q/16563253", "16563253")</f>
        <v/>
      </c>
      <c r="B56" t="n">
        <v>0.5372807017543859</v>
      </c>
    </row>
    <row r="57">
      <c r="A57">
        <f>HYPERLINK("https://stackoverflow.com/q/16911661", "16911661")</f>
        <v/>
      </c>
      <c r="B57" t="n">
        <v>0.3706140350877192</v>
      </c>
    </row>
    <row r="58">
      <c r="A58">
        <f>HYPERLINK("https://stackoverflow.com/q/17126323", "17126323")</f>
        <v/>
      </c>
      <c r="B58" t="n">
        <v>0.4579207920792079</v>
      </c>
    </row>
    <row r="59">
      <c r="A59">
        <f>HYPERLINK("https://stackoverflow.com/q/17273496", "17273496")</f>
        <v/>
      </c>
      <c r="B59" t="n">
        <v>0.6783333333333333</v>
      </c>
    </row>
    <row r="60">
      <c r="A60">
        <f>HYPERLINK("https://stackoverflow.com/q/17969305", "17969305")</f>
        <v/>
      </c>
      <c r="B60" t="n">
        <v>0.4028871391076115</v>
      </c>
    </row>
    <row r="61">
      <c r="A61">
        <f>HYPERLINK("https://stackoverflow.com/q/18041364", "18041364")</f>
        <v/>
      </c>
      <c r="B61" t="n">
        <v>0.5222868217054263</v>
      </c>
    </row>
    <row r="62">
      <c r="A62">
        <f>HYPERLINK("https://stackoverflow.com/q/18096689", "18096689")</f>
        <v/>
      </c>
      <c r="B62" t="n">
        <v>0.4336158192090396</v>
      </c>
    </row>
    <row r="63">
      <c r="A63">
        <f>HYPERLINK("https://stackoverflow.com/q/18234790", "18234790")</f>
        <v/>
      </c>
      <c r="B63" t="n">
        <v>0.8326149425287357</v>
      </c>
    </row>
    <row r="64">
      <c r="A64">
        <f>HYPERLINK("https://stackoverflow.com/q/18335697", "18335697")</f>
        <v/>
      </c>
      <c r="B64" t="n">
        <v>0.3793859649122807</v>
      </c>
    </row>
    <row r="65">
      <c r="A65">
        <f>HYPERLINK("https://stackoverflow.com/q/18617586", "18617586")</f>
        <v/>
      </c>
      <c r="B65" t="n">
        <v>0.6908713692946059</v>
      </c>
    </row>
    <row r="66">
      <c r="A66">
        <f>HYPERLINK("https://stackoverflow.com/q/18730532", "18730532")</f>
        <v/>
      </c>
      <c r="B66" t="n">
        <v>0.5358126721763086</v>
      </c>
    </row>
    <row r="67">
      <c r="A67">
        <f>HYPERLINK("https://stackoverflow.com/q/19109573", "19109573")</f>
        <v/>
      </c>
      <c r="B67" t="n">
        <v>0.3879310344827585</v>
      </c>
    </row>
    <row r="68">
      <c r="A68">
        <f>HYPERLINK("https://stackoverflow.com/q/19223588", "19223588")</f>
        <v/>
      </c>
      <c r="B68" t="n">
        <v>0.4644723092998955</v>
      </c>
    </row>
    <row r="69">
      <c r="A69">
        <f>HYPERLINK("https://stackoverflow.com/q/19289621", "19289621")</f>
        <v/>
      </c>
      <c r="B69" t="n">
        <v>0.3478964401294498</v>
      </c>
    </row>
    <row r="70">
      <c r="A70">
        <f>HYPERLINK("https://stackoverflow.com/q/19432016", "19432016")</f>
        <v/>
      </c>
      <c r="B70" t="n">
        <v>0.494818652849741</v>
      </c>
    </row>
    <row r="71">
      <c r="A71">
        <f>HYPERLINK("https://stackoverflow.com/q/19478478", "19478478")</f>
        <v/>
      </c>
      <c r="B71" t="n">
        <v>0.449748743718593</v>
      </c>
    </row>
    <row r="72">
      <c r="A72">
        <f>HYPERLINK("https://stackoverflow.com/q/19495048", "19495048")</f>
        <v/>
      </c>
      <c r="B72" t="n">
        <v>0.2782738095238095</v>
      </c>
    </row>
    <row r="73">
      <c r="A73">
        <f>HYPERLINK("https://stackoverflow.com/q/19796320", "19796320")</f>
        <v/>
      </c>
      <c r="B73" t="n">
        <v>0.5962199312714777</v>
      </c>
    </row>
    <row r="74">
      <c r="A74">
        <f>HYPERLINK("https://stackoverflow.com/q/19802076", "19802076")</f>
        <v/>
      </c>
      <c r="B74" t="n">
        <v>0.5793010752688171</v>
      </c>
    </row>
    <row r="75">
      <c r="A75">
        <f>HYPERLINK("https://stackoverflow.com/q/20176524", "20176524")</f>
        <v/>
      </c>
      <c r="B75" t="n">
        <v>0.444927536231884</v>
      </c>
    </row>
    <row r="76">
      <c r="A76">
        <f>HYPERLINK("https://stackoverflow.com/q/20183529", "20183529")</f>
        <v/>
      </c>
      <c r="B76" t="n">
        <v>0.3818565400843881</v>
      </c>
    </row>
    <row r="77">
      <c r="A77">
        <f>HYPERLINK("https://stackoverflow.com/q/20287085", "20287085")</f>
        <v/>
      </c>
      <c r="B77" t="n">
        <v>0.360952380952381</v>
      </c>
    </row>
    <row r="78">
      <c r="A78">
        <f>HYPERLINK("https://stackoverflow.com/q/20486048", "20486048")</f>
        <v/>
      </c>
      <c r="B78" t="n">
        <v>0.372463768115942</v>
      </c>
    </row>
    <row r="79">
      <c r="A79">
        <f>HYPERLINK("https://stackoverflow.com/q/20738551", "20738551")</f>
        <v/>
      </c>
      <c r="B79" t="n">
        <v>0.4303482587064676</v>
      </c>
    </row>
    <row r="80">
      <c r="A80">
        <f>HYPERLINK("https://stackoverflow.com/q/20755712", "20755712")</f>
        <v/>
      </c>
      <c r="B80" t="n">
        <v>0.6453634085213033</v>
      </c>
    </row>
    <row r="81">
      <c r="A81">
        <f>HYPERLINK("https://stackoverflow.com/q/20770100", "20770100")</f>
        <v/>
      </c>
      <c r="B81" t="n">
        <v>0.734375</v>
      </c>
    </row>
    <row r="82">
      <c r="A82">
        <f>HYPERLINK("https://stackoverflow.com/q/21177958", "21177958")</f>
        <v/>
      </c>
      <c r="B82" t="n">
        <v>0.6987767584097859</v>
      </c>
    </row>
    <row r="83">
      <c r="A83">
        <f>HYPERLINK("https://stackoverflow.com/q/21178560", "21178560")</f>
        <v/>
      </c>
      <c r="B83" t="n">
        <v>0.6025641025641026</v>
      </c>
    </row>
    <row r="84">
      <c r="A84">
        <f>HYPERLINK("https://stackoverflow.com/q/21314917", "21314917")</f>
        <v/>
      </c>
      <c r="B84" t="n">
        <v>0.7219551282051282</v>
      </c>
    </row>
    <row r="85">
      <c r="A85">
        <f>HYPERLINK("https://stackoverflow.com/q/21422363", "21422363")</f>
        <v/>
      </c>
      <c r="B85" t="n">
        <v>0.3098958333333333</v>
      </c>
    </row>
    <row r="86">
      <c r="A86">
        <f>HYPERLINK("https://stackoverflow.com/q/21473504", "21473504")</f>
        <v/>
      </c>
      <c r="B86" t="n">
        <v>0.472549019607843</v>
      </c>
    </row>
    <row r="87">
      <c r="A87">
        <f>HYPERLINK("https://stackoverflow.com/q/22145868", "22145868")</f>
        <v/>
      </c>
      <c r="B87" t="n">
        <v>0.5658602150537635</v>
      </c>
    </row>
    <row r="88">
      <c r="A88">
        <f>HYPERLINK("https://stackoverflow.com/q/22562925", "22562925")</f>
        <v/>
      </c>
      <c r="B88" t="n">
        <v>0.3852201257861635</v>
      </c>
    </row>
    <row r="89">
      <c r="A89">
        <f>HYPERLINK("https://stackoverflow.com/q/22611025", "22611025")</f>
        <v/>
      </c>
      <c r="B89" t="n">
        <v>0.6440536013400335</v>
      </c>
    </row>
    <row r="90">
      <c r="A90">
        <f>HYPERLINK("https://stackoverflow.com/q/22707093", "22707093")</f>
        <v/>
      </c>
      <c r="B90" t="n">
        <v>0.3767123287671232</v>
      </c>
    </row>
    <row r="91">
      <c r="A91">
        <f>HYPERLINK("https://stackoverflow.com/q/23062636", "23062636")</f>
        <v/>
      </c>
      <c r="B91" t="n">
        <v>0.4227941176470589</v>
      </c>
    </row>
    <row r="92">
      <c r="A92">
        <f>HYPERLINK("https://stackoverflow.com/q/23135039", "23135039")</f>
        <v/>
      </c>
      <c r="B92" t="n">
        <v>0.4477401129943503</v>
      </c>
    </row>
    <row r="93">
      <c r="A93">
        <f>HYPERLINK("https://stackoverflow.com/q/23261369", "23261369")</f>
        <v/>
      </c>
      <c r="B93" t="n">
        <v>0.3832731648616125</v>
      </c>
    </row>
    <row r="94">
      <c r="A94">
        <f>HYPERLINK("https://stackoverflow.com/q/23265831", "23265831")</f>
        <v/>
      </c>
      <c r="B94" t="n">
        <v>0.3307426597582038</v>
      </c>
    </row>
    <row r="95">
      <c r="A95">
        <f>HYPERLINK("https://stackoverflow.com/q/23539254", "23539254")</f>
        <v/>
      </c>
      <c r="B95" t="n">
        <v>0.4119047619047619</v>
      </c>
    </row>
    <row r="96">
      <c r="A96">
        <f>HYPERLINK("https://stackoverflow.com/q/23554357", "23554357")</f>
        <v/>
      </c>
      <c r="B96" t="n">
        <v>0.334375</v>
      </c>
    </row>
    <row r="97">
      <c r="A97">
        <f>HYPERLINK("https://stackoverflow.com/q/23665466", "23665466")</f>
        <v/>
      </c>
      <c r="B97" t="n">
        <v>0.3112676056338028</v>
      </c>
    </row>
    <row r="98">
      <c r="A98">
        <f>HYPERLINK("https://stackoverflow.com/q/23813639", "23813639")</f>
        <v/>
      </c>
      <c r="B98" t="n">
        <v>0.2095588235294118</v>
      </c>
    </row>
    <row r="99">
      <c r="A99">
        <f>HYPERLINK("https://stackoverflow.com/q/24135734", "24135734")</f>
        <v/>
      </c>
      <c r="B99" t="n">
        <v>0.3475609756097561</v>
      </c>
    </row>
    <row r="100">
      <c r="A100">
        <f>HYPERLINK("https://stackoverflow.com/q/24365142", "24365142")</f>
        <v/>
      </c>
      <c r="B100" t="n">
        <v>0.8112338858195212</v>
      </c>
    </row>
    <row r="101">
      <c r="A101">
        <f>HYPERLINK("https://stackoverflow.com/q/24617605", "24617605")</f>
        <v/>
      </c>
      <c r="B101" t="n">
        <v>0.4105392156862745</v>
      </c>
    </row>
    <row r="102">
      <c r="A102">
        <f>HYPERLINK("https://stackoverflow.com/q/24808967", "24808967")</f>
        <v/>
      </c>
      <c r="B102" t="n">
        <v>0.3942528735632184</v>
      </c>
    </row>
    <row r="103">
      <c r="A103">
        <f>HYPERLINK("https://stackoverflow.com/q/24821180", "24821180")</f>
        <v/>
      </c>
      <c r="B103" t="n">
        <v>0.4366053169734151</v>
      </c>
    </row>
    <row r="104">
      <c r="A104">
        <f>HYPERLINK("https://stackoverflow.com/q/25279217", "25279217")</f>
        <v/>
      </c>
      <c r="B104" t="n">
        <v>0.4406392694063926</v>
      </c>
    </row>
    <row r="105">
      <c r="A105">
        <f>HYPERLINK("https://stackoverflow.com/q/25499141", "25499141")</f>
        <v/>
      </c>
      <c r="B105" t="n">
        <v>0.3461538461538462</v>
      </c>
    </row>
    <row r="106">
      <c r="A106">
        <f>HYPERLINK("https://stackoverflow.com/q/25560603", "25560603")</f>
        <v/>
      </c>
      <c r="B106" t="n">
        <v>0.3688327316486161</v>
      </c>
    </row>
    <row r="107">
      <c r="A107">
        <f>HYPERLINK("https://stackoverflow.com/q/25731858", "25731858")</f>
        <v/>
      </c>
      <c r="B107" t="n">
        <v>0.4929906542056075</v>
      </c>
    </row>
    <row r="108">
      <c r="A108">
        <f>HYPERLINK("https://stackoverflow.com/q/25926998", "25926998")</f>
        <v/>
      </c>
      <c r="B108" t="n">
        <v>0.3979591836734694</v>
      </c>
    </row>
    <row r="109">
      <c r="A109">
        <f>HYPERLINK("https://stackoverflow.com/q/25950980", "25950980")</f>
        <v/>
      </c>
      <c r="B109" t="n">
        <v>0.4726027397260273</v>
      </c>
    </row>
    <row r="110">
      <c r="A110">
        <f>HYPERLINK("https://stackoverflow.com/q/26475674", "26475674")</f>
        <v/>
      </c>
      <c r="B110" t="n">
        <v>0.6025641025641025</v>
      </c>
    </row>
    <row r="111">
      <c r="A111">
        <f>HYPERLINK("https://stackoverflow.com/q/26590629", "26590629")</f>
        <v/>
      </c>
      <c r="B111" t="n">
        <v>0.6658415841584159</v>
      </c>
    </row>
    <row r="112">
      <c r="A112">
        <f>HYPERLINK("https://stackoverflow.com/q/26634391", "26634391")</f>
        <v/>
      </c>
      <c r="B112" t="n">
        <v>0.5869565217391305</v>
      </c>
    </row>
    <row r="113">
      <c r="A113">
        <f>HYPERLINK("https://stackoverflow.com/q/27153271", "27153271")</f>
        <v/>
      </c>
      <c r="B113" t="n">
        <v>0.4308510638297873</v>
      </c>
    </row>
    <row r="114">
      <c r="A114">
        <f>HYPERLINK("https://stackoverflow.com/q/27223147", "27223147")</f>
        <v/>
      </c>
      <c r="B114" t="n">
        <v>0.4371428571428572</v>
      </c>
    </row>
    <row r="115">
      <c r="A115">
        <f>HYPERLINK("https://stackoverflow.com/q/27416913", "27416913")</f>
        <v/>
      </c>
      <c r="B115" t="n">
        <v>0.4173553719008265</v>
      </c>
    </row>
    <row r="116">
      <c r="A116">
        <f>HYPERLINK("https://stackoverflow.com/q/27922716", "27922716")</f>
        <v/>
      </c>
      <c r="B116" t="n">
        <v>0.4235474006116208</v>
      </c>
    </row>
    <row r="117">
      <c r="A117">
        <f>HYPERLINK("https://stackoverflow.com/q/28019888", "28019888")</f>
        <v/>
      </c>
      <c r="B117" t="n">
        <v>0.4836065573770492</v>
      </c>
    </row>
    <row r="118">
      <c r="A118">
        <f>HYPERLINK("https://stackoverflow.com/q/28393085", "28393085")</f>
        <v/>
      </c>
      <c r="B118" t="n">
        <v>0.5601092896174863</v>
      </c>
    </row>
    <row r="119">
      <c r="A119">
        <f>HYPERLINK("https://stackoverflow.com/q/28769714", "28769714")</f>
        <v/>
      </c>
      <c r="B119" t="n">
        <v>0.3947368421052631</v>
      </c>
    </row>
    <row r="120">
      <c r="A120">
        <f>HYPERLINK("https://stackoverflow.com/q/28991453", "28991453")</f>
        <v/>
      </c>
      <c r="B120" t="n">
        <v>0.4449152542372881</v>
      </c>
    </row>
    <row r="121">
      <c r="A121">
        <f>HYPERLINK("https://stackoverflow.com/q/29060765", "29060765")</f>
        <v/>
      </c>
      <c r="B121" t="n">
        <v>0.2426160337552742</v>
      </c>
    </row>
    <row r="122">
      <c r="A122">
        <f>HYPERLINK("https://stackoverflow.com/q/29287436", "29287436")</f>
        <v/>
      </c>
      <c r="B122" t="n">
        <v>0.3757183908045977</v>
      </c>
    </row>
    <row r="123">
      <c r="A123">
        <f>HYPERLINK("https://stackoverflow.com/q/29606122", "29606122")</f>
        <v/>
      </c>
      <c r="B123" t="n">
        <v>0.345360824742268</v>
      </c>
    </row>
    <row r="124">
      <c r="A124">
        <f>HYPERLINK("https://stackoverflow.com/q/30003533", "30003533")</f>
        <v/>
      </c>
      <c r="B124" t="n">
        <v>0.419811320754717</v>
      </c>
    </row>
    <row r="125">
      <c r="A125">
        <f>HYPERLINK("https://stackoverflow.com/q/30193726", "30193726")</f>
        <v/>
      </c>
      <c r="B125" t="n">
        <v>0.4850746268656716</v>
      </c>
    </row>
    <row r="126">
      <c r="A126">
        <f>HYPERLINK("https://stackoverflow.com/q/30460291", "30460291")</f>
        <v/>
      </c>
      <c r="B126" t="n">
        <v>0.5848026868178002</v>
      </c>
    </row>
    <row r="127">
      <c r="A127">
        <f>HYPERLINK("https://stackoverflow.com/q/30487441", "30487441")</f>
        <v/>
      </c>
      <c r="B127" t="n">
        <v>0.4972451790633609</v>
      </c>
    </row>
    <row r="128">
      <c r="A128">
        <f>HYPERLINK("https://stackoverflow.com/q/31434640", "31434640")</f>
        <v/>
      </c>
      <c r="B128" t="n">
        <v>0.3284789644012945</v>
      </c>
    </row>
    <row r="129">
      <c r="A129">
        <f>HYPERLINK("https://stackoverflow.com/q/31658122", "31658122")</f>
        <v/>
      </c>
      <c r="B129" t="n">
        <v>0.3883928571428572</v>
      </c>
    </row>
    <row r="130">
      <c r="A130">
        <f>HYPERLINK("https://stackoverflow.com/q/31914821", "31914821")</f>
        <v/>
      </c>
      <c r="B130" t="n">
        <v>0.635752688172043</v>
      </c>
    </row>
    <row r="131">
      <c r="A131">
        <f>HYPERLINK("https://stackoverflow.com/q/31942969", "31942969")</f>
        <v/>
      </c>
      <c r="B131" t="n">
        <v>0.4925595238095238</v>
      </c>
    </row>
    <row r="132">
      <c r="A132">
        <f>HYPERLINK("https://stackoverflow.com/q/31990161", "31990161")</f>
        <v/>
      </c>
      <c r="B132" t="n">
        <v>0.5193333333333333</v>
      </c>
    </row>
    <row r="133">
      <c r="A133">
        <f>HYPERLINK("https://stackoverflow.com/q/32201636", "32201636")</f>
        <v/>
      </c>
      <c r="B133" t="n">
        <v>0.5301418439716312</v>
      </c>
    </row>
    <row r="134">
      <c r="A134">
        <f>HYPERLINK("https://stackoverflow.com/q/32225372", "32225372")</f>
        <v/>
      </c>
      <c r="B134" t="n">
        <v>0.853641456582633</v>
      </c>
    </row>
    <row r="135">
      <c r="A135">
        <f>HYPERLINK("https://stackoverflow.com/q/32466898", "32466898")</f>
        <v/>
      </c>
      <c r="B135" t="n">
        <v>0.4047619047619048</v>
      </c>
    </row>
    <row r="136">
      <c r="A136">
        <f>HYPERLINK("https://stackoverflow.com/q/32512054", "32512054")</f>
        <v/>
      </c>
      <c r="B136" t="n">
        <v>0.4579288025889967</v>
      </c>
    </row>
    <row r="137">
      <c r="A137">
        <f>HYPERLINK("https://stackoverflow.com/q/32523590", "32523590")</f>
        <v/>
      </c>
      <c r="B137" t="n">
        <v>0.2926509186351706</v>
      </c>
    </row>
    <row r="138">
      <c r="A138">
        <f>HYPERLINK("https://stackoverflow.com/q/32667656", "32667656")</f>
        <v/>
      </c>
      <c r="B138" t="n">
        <v>0.314207650273224</v>
      </c>
    </row>
    <row r="139">
      <c r="A139">
        <f>HYPERLINK("https://stackoverflow.com/q/32723648", "32723648")</f>
        <v/>
      </c>
      <c r="B139" t="n">
        <v>0.3571428571428571</v>
      </c>
    </row>
    <row r="140">
      <c r="A140">
        <f>HYPERLINK("https://stackoverflow.com/q/32738016", "32738016")</f>
        <v/>
      </c>
      <c r="B140" t="n">
        <v>0.4680365296803652</v>
      </c>
    </row>
    <row r="141">
      <c r="A141">
        <f>HYPERLINK("https://stackoverflow.com/q/32863735", "32863735")</f>
        <v/>
      </c>
      <c r="B141" t="n">
        <v>0.3392156862745098</v>
      </c>
    </row>
    <row r="142">
      <c r="A142">
        <f>HYPERLINK("https://stackoverflow.com/q/32987050", "32987050")</f>
        <v/>
      </c>
      <c r="B142" t="n">
        <v>0.4273182957393484</v>
      </c>
    </row>
    <row r="143">
      <c r="A143">
        <f>HYPERLINK("https://stackoverflow.com/q/33282820", "33282820")</f>
        <v/>
      </c>
      <c r="B143" t="n">
        <v>0.4625246548323471</v>
      </c>
    </row>
    <row r="144">
      <c r="A144">
        <f>HYPERLINK("https://stackoverflow.com/q/33616877", "33616877")</f>
        <v/>
      </c>
      <c r="B144" t="n">
        <v>0.3996763754045307</v>
      </c>
    </row>
    <row r="145">
      <c r="A145">
        <f>HYPERLINK("https://stackoverflow.com/q/34164510", "34164510")</f>
        <v/>
      </c>
      <c r="B145" t="n">
        <v>0.4123376623376623</v>
      </c>
    </row>
    <row r="146">
      <c r="A146">
        <f>HYPERLINK("https://stackoverflow.com/q/34305838", "34305838")</f>
        <v/>
      </c>
      <c r="B146" t="n">
        <v>0.4546925566343042</v>
      </c>
    </row>
    <row r="147">
      <c r="A147">
        <f>HYPERLINK("https://stackoverflow.com/q/34504198", "34504198")</f>
        <v/>
      </c>
      <c r="B147" t="n">
        <v>0.2837078651685394</v>
      </c>
    </row>
    <row r="148">
      <c r="A148">
        <f>HYPERLINK("https://stackoverflow.com/q/34545785", "34545785")</f>
        <v/>
      </c>
      <c r="B148" t="n">
        <v>0.5342857142857143</v>
      </c>
    </row>
    <row r="149">
      <c r="A149">
        <f>HYPERLINK("https://stackoverflow.com/q/34656482", "34656482")</f>
        <v/>
      </c>
      <c r="B149" t="n">
        <v>0.3688524590163934</v>
      </c>
    </row>
    <row r="150">
      <c r="A150">
        <f>HYPERLINK("https://stackoverflow.com/q/34881746", "34881746")</f>
        <v/>
      </c>
      <c r="B150" t="n">
        <v>0.4287833827893175</v>
      </c>
    </row>
    <row r="151">
      <c r="A151">
        <f>HYPERLINK("https://stackoverflow.com/q/34963112", "34963112")</f>
        <v/>
      </c>
      <c r="B151" t="n">
        <v>0.3599290780141844</v>
      </c>
    </row>
    <row r="152">
      <c r="A152">
        <f>HYPERLINK("https://stackoverflow.com/q/35250844", "35250844")</f>
        <v/>
      </c>
      <c r="B152" t="n">
        <v>0.4718992248062016</v>
      </c>
    </row>
    <row r="153">
      <c r="A153">
        <f>HYPERLINK("https://stackoverflow.com/q/35265813", "35265813")</f>
        <v/>
      </c>
      <c r="B153" t="n">
        <v>0.5181818181818182</v>
      </c>
    </row>
    <row r="154">
      <c r="A154">
        <f>HYPERLINK("https://stackoverflow.com/q/35414315", "35414315")</f>
        <v/>
      </c>
      <c r="B154" t="n">
        <v>0.4502487562189054</v>
      </c>
    </row>
    <row r="155">
      <c r="A155">
        <f>HYPERLINK("https://stackoverflow.com/q/35569887", "35569887")</f>
        <v/>
      </c>
      <c r="B155" t="n">
        <v>0.2549999999999999</v>
      </c>
    </row>
    <row r="156">
      <c r="A156">
        <f>HYPERLINK("https://stackoverflow.com/q/35578153", "35578153")</f>
        <v/>
      </c>
      <c r="B156" t="n">
        <v>0.226027397260274</v>
      </c>
    </row>
    <row r="157">
      <c r="A157">
        <f>HYPERLINK("https://stackoverflow.com/q/35618897", "35618897")</f>
        <v/>
      </c>
      <c r="B157" t="n">
        <v>0.6605691056910569</v>
      </c>
    </row>
    <row r="158">
      <c r="A158">
        <f>HYPERLINK("https://stackoverflow.com/q/35645102", "35645102")</f>
        <v/>
      </c>
      <c r="B158" t="n">
        <v>0.4119718309859155</v>
      </c>
    </row>
    <row r="159">
      <c r="A159">
        <f>HYPERLINK("https://stackoverflow.com/q/35677362", "35677362")</f>
        <v/>
      </c>
      <c r="B159" t="n">
        <v>0.458005249343832</v>
      </c>
    </row>
    <row r="160">
      <c r="A160">
        <f>HYPERLINK("https://stackoverflow.com/q/35742554", "35742554")</f>
        <v/>
      </c>
      <c r="B160" t="n">
        <v>0.5739247311827957</v>
      </c>
    </row>
    <row r="161">
      <c r="A161">
        <f>HYPERLINK("https://stackoverflow.com/q/35837025", "35837025")</f>
        <v/>
      </c>
      <c r="B161" t="n">
        <v>0.4190140845070423</v>
      </c>
    </row>
    <row r="162">
      <c r="A162">
        <f>HYPERLINK("https://stackoverflow.com/q/35865098", "35865098")</f>
        <v/>
      </c>
      <c r="B162" t="n">
        <v>0.6793785310734464</v>
      </c>
    </row>
    <row r="163">
      <c r="A163">
        <f>HYPERLINK("https://stackoverflow.com/q/36028847", "36028847")</f>
        <v/>
      </c>
      <c r="B163" t="n">
        <v>0.2508090614886731</v>
      </c>
    </row>
    <row r="164">
      <c r="A164">
        <f>HYPERLINK("https://stackoverflow.com/q/36070513", "36070513")</f>
        <v/>
      </c>
      <c r="B164" t="n">
        <v>0.5580357142857142</v>
      </c>
    </row>
    <row r="165">
      <c r="A165">
        <f>HYPERLINK("https://stackoverflow.com/q/36341976", "36341976")</f>
        <v/>
      </c>
      <c r="B165" t="n">
        <v>0.6187214611872145</v>
      </c>
    </row>
    <row r="166">
      <c r="A166">
        <f>HYPERLINK("https://stackoverflow.com/q/36565321", "36565321")</f>
        <v/>
      </c>
      <c r="B166" t="n">
        <v>0.627147766323024</v>
      </c>
    </row>
    <row r="167">
      <c r="A167">
        <f>HYPERLINK("https://stackoverflow.com/q/37020959", "37020959")</f>
        <v/>
      </c>
      <c r="B167" t="n">
        <v>0.4818840579710144</v>
      </c>
    </row>
    <row r="168">
      <c r="A168">
        <f>HYPERLINK("https://stackoverflow.com/q/37125043", "37125043")</f>
        <v/>
      </c>
      <c r="B168" t="n">
        <v>0.3653846153846154</v>
      </c>
    </row>
    <row r="169">
      <c r="A169">
        <f>HYPERLINK("https://stackoverflow.com/q/37169827", "37169827")</f>
        <v/>
      </c>
      <c r="B169" t="n">
        <v>0.302860696517413</v>
      </c>
    </row>
    <row r="170">
      <c r="A170">
        <f>HYPERLINK("https://stackoverflow.com/q/37196287", "37196287")</f>
        <v/>
      </c>
      <c r="B170" t="n">
        <v>0.3585131894484412</v>
      </c>
    </row>
    <row r="171">
      <c r="A171">
        <f>HYPERLINK("https://stackoverflow.com/q/37475065", "37475065")</f>
        <v/>
      </c>
      <c r="B171" t="n">
        <v>0.5371794871794872</v>
      </c>
    </row>
    <row r="172">
      <c r="A172">
        <f>HYPERLINK("https://stackoverflow.com/q/37723718", "37723718")</f>
        <v/>
      </c>
      <c r="B172" t="n">
        <v>0.4872881355932203</v>
      </c>
    </row>
    <row r="173">
      <c r="A173">
        <f>HYPERLINK("https://stackoverflow.com/q/37915834", "37915834")</f>
        <v/>
      </c>
      <c r="B173" t="n">
        <v>0.6064102564102564</v>
      </c>
    </row>
    <row r="174">
      <c r="A174">
        <f>HYPERLINK("https://stackoverflow.com/q/37973949", "37973949")</f>
        <v/>
      </c>
      <c r="B174" t="n">
        <v>0.4153225806451613</v>
      </c>
    </row>
    <row r="175">
      <c r="A175">
        <f>HYPERLINK("https://stackoverflow.com/q/38006238", "38006238")</f>
        <v/>
      </c>
      <c r="B175" t="n">
        <v>0.4562706270627063</v>
      </c>
    </row>
    <row r="176">
      <c r="A176">
        <f>HYPERLINK("https://stackoverflow.com/q/38071825", "38071825")</f>
        <v/>
      </c>
      <c r="B176" t="n">
        <v>0.4936305732484077</v>
      </c>
    </row>
    <row r="177">
      <c r="A177">
        <f>HYPERLINK("https://stackoverflow.com/q/38265464", "38265464")</f>
        <v/>
      </c>
      <c r="B177" t="n">
        <v>0.5284090909090909</v>
      </c>
    </row>
    <row r="178">
      <c r="A178">
        <f>HYPERLINK("https://stackoverflow.com/q/38320665", "38320665")</f>
        <v/>
      </c>
      <c r="B178" t="n">
        <v>0.3943452380952381</v>
      </c>
    </row>
    <row r="179">
      <c r="A179">
        <f>HYPERLINK("https://stackoverflow.com/q/38342186", "38342186")</f>
        <v/>
      </c>
      <c r="B179" t="n">
        <v>0.3830188679245283</v>
      </c>
    </row>
    <row r="180">
      <c r="A180">
        <f>HYPERLINK("https://stackoverflow.com/q/38532528", "38532528")</f>
        <v/>
      </c>
      <c r="B180" t="n">
        <v>0.4414893617021276</v>
      </c>
    </row>
    <row r="181">
      <c r="A181">
        <f>HYPERLINK("https://stackoverflow.com/q/38556074", "38556074")</f>
        <v/>
      </c>
      <c r="B181" t="n">
        <v>0.473621103117506</v>
      </c>
    </row>
    <row r="182">
      <c r="A182">
        <f>HYPERLINK("https://stackoverflow.com/q/38568792", "38568792")</f>
        <v/>
      </c>
      <c r="B182" t="n">
        <v>0.4522471910112359</v>
      </c>
    </row>
    <row r="183">
      <c r="A183">
        <f>HYPERLINK("https://stackoverflow.com/q/38688679", "38688679")</f>
        <v/>
      </c>
      <c r="B183" t="n">
        <v>0.2109004739336493</v>
      </c>
    </row>
    <row r="184">
      <c r="A184">
        <f>HYPERLINK("https://stackoverflow.com/q/38781470", "38781470")</f>
        <v/>
      </c>
      <c r="B184" t="n">
        <v>0.5021929824561403</v>
      </c>
    </row>
    <row r="185">
      <c r="A185">
        <f>HYPERLINK("https://stackoverflow.com/q/38842894", "38842894")</f>
        <v/>
      </c>
      <c r="B185" t="n">
        <v>0.4688249400479616</v>
      </c>
    </row>
    <row r="186">
      <c r="A186">
        <f>HYPERLINK("https://stackoverflow.com/q/39108557", "39108557")</f>
        <v/>
      </c>
      <c r="B186" t="n">
        <v>0.4952038369304557</v>
      </c>
    </row>
    <row r="187">
      <c r="A187">
        <f>HYPERLINK("https://stackoverflow.com/q/39141990", "39141990")</f>
        <v/>
      </c>
      <c r="B187" t="n">
        <v>0.5934684684684685</v>
      </c>
    </row>
    <row r="188">
      <c r="A188">
        <f>HYPERLINK("https://stackoverflow.com/q/39320810", "39320810")</f>
        <v/>
      </c>
      <c r="B188" t="n">
        <v>0.3732782369146006</v>
      </c>
    </row>
    <row r="189">
      <c r="A189">
        <f>HYPERLINK("https://stackoverflow.com/q/39386670", "39386670")</f>
        <v/>
      </c>
      <c r="B189" t="n">
        <v>0.4001937984496124</v>
      </c>
    </row>
    <row r="190">
      <c r="A190">
        <f>HYPERLINK("https://stackoverflow.com/q/39537567", "39537567")</f>
        <v/>
      </c>
      <c r="B190" t="n">
        <v>0.4422850412249705</v>
      </c>
    </row>
    <row r="191">
      <c r="A191">
        <f>HYPERLINK("https://stackoverflow.com/q/39895345", "39895345")</f>
        <v/>
      </c>
      <c r="B191" t="n">
        <v>0.4753787878787879</v>
      </c>
    </row>
    <row r="192">
      <c r="A192">
        <f>HYPERLINK("https://stackoverflow.com/q/40064989", "40064989")</f>
        <v/>
      </c>
      <c r="B192" t="n">
        <v>0.2897727272727272</v>
      </c>
    </row>
    <row r="193">
      <c r="A193">
        <f>HYPERLINK("https://stackoverflow.com/q/40471357", "40471357")</f>
        <v/>
      </c>
      <c r="B193" t="n">
        <v>0.410828025477707</v>
      </c>
    </row>
    <row r="194">
      <c r="A194">
        <f>HYPERLINK("https://stackoverflow.com/q/40522198", "40522198")</f>
        <v/>
      </c>
      <c r="B194" t="n">
        <v>0.5730593607305936</v>
      </c>
    </row>
    <row r="195">
      <c r="A195">
        <f>HYPERLINK("https://stackoverflow.com/q/40777490", "40777490")</f>
        <v/>
      </c>
      <c r="B195" t="n">
        <v>0.2838983050847457</v>
      </c>
    </row>
    <row r="196">
      <c r="A196">
        <f>HYPERLINK("https://stackoverflow.com/q/40797686", "40797686")</f>
        <v/>
      </c>
      <c r="B196" t="n">
        <v>0.5177083333333333</v>
      </c>
    </row>
    <row r="197">
      <c r="A197">
        <f>HYPERLINK("https://stackoverflow.com/q/40942931", "40942931")</f>
        <v/>
      </c>
      <c r="B197" t="n">
        <v>0.3591954022988505</v>
      </c>
    </row>
    <row r="198">
      <c r="A198">
        <f>HYPERLINK("https://stackoverflow.com/q/41063794", "41063794")</f>
        <v/>
      </c>
      <c r="B198" t="n">
        <v>0.3885964912280702</v>
      </c>
    </row>
    <row r="199">
      <c r="A199">
        <f>HYPERLINK("https://stackoverflow.com/q/41574944", "41574944")</f>
        <v/>
      </c>
      <c r="B199" t="n">
        <v>0.5552380952380953</v>
      </c>
    </row>
    <row r="200">
      <c r="A200">
        <f>HYPERLINK("https://stackoverflow.com/q/41577382", "41577382")</f>
        <v/>
      </c>
      <c r="B200" t="n">
        <v>0.3461538461538462</v>
      </c>
    </row>
    <row r="201">
      <c r="A201">
        <f>HYPERLINK("https://stackoverflow.com/q/41645111", "41645111")</f>
        <v/>
      </c>
      <c r="B201" t="n">
        <v>0.2925531914893617</v>
      </c>
    </row>
    <row r="202">
      <c r="A202">
        <f>HYPERLINK("https://stackoverflow.com/q/41994114", "41994114")</f>
        <v/>
      </c>
      <c r="B202" t="n">
        <v>0.4534632034632035</v>
      </c>
    </row>
    <row r="203">
      <c r="A203">
        <f>HYPERLINK("https://stackoverflow.com/q/42053998", "42053998")</f>
        <v/>
      </c>
      <c r="B203" t="n">
        <v>0.3103975535168196</v>
      </c>
    </row>
    <row r="204">
      <c r="A204">
        <f>HYPERLINK("https://stackoverflow.com/q/42254535", "42254535")</f>
        <v/>
      </c>
      <c r="B204" t="n">
        <v>0.2994791666666667</v>
      </c>
    </row>
    <row r="205">
      <c r="A205">
        <f>HYPERLINK("https://stackoverflow.com/q/42277585", "42277585")</f>
        <v/>
      </c>
      <c r="B205" t="n">
        <v>0.5375275938189846</v>
      </c>
    </row>
    <row r="206">
      <c r="A206">
        <f>HYPERLINK("https://stackoverflow.com/q/42444198", "42444198")</f>
        <v/>
      </c>
      <c r="B206" t="n">
        <v>0.3968926553672317</v>
      </c>
    </row>
    <row r="207">
      <c r="A207">
        <f>HYPERLINK("https://stackoverflow.com/q/42484228", "42484228")</f>
        <v/>
      </c>
      <c r="B207" t="n">
        <v>0.3457711442786069</v>
      </c>
    </row>
    <row r="208">
      <c r="A208">
        <f>HYPERLINK("https://stackoverflow.com/q/42658036", "42658036")</f>
        <v/>
      </c>
      <c r="B208" t="n">
        <v>0.4029535864978903</v>
      </c>
    </row>
    <row r="209">
      <c r="A209">
        <f>HYPERLINK("https://stackoverflow.com/q/42756855", "42756855")</f>
        <v/>
      </c>
      <c r="B209" t="n">
        <v>0.459660297239915</v>
      </c>
    </row>
    <row r="210">
      <c r="A210">
        <f>HYPERLINK("https://stackoverflow.com/q/43061699", "43061699")</f>
        <v/>
      </c>
      <c r="B210" t="n">
        <v>0.5628571428571429</v>
      </c>
    </row>
    <row r="211">
      <c r="A211">
        <f>HYPERLINK("https://stackoverflow.com/q/43170471", "43170471")</f>
        <v/>
      </c>
      <c r="B211" t="n">
        <v>0.40633608815427</v>
      </c>
    </row>
    <row r="212">
      <c r="A212">
        <f>HYPERLINK("https://stackoverflow.com/q/43201890", "43201890")</f>
        <v/>
      </c>
      <c r="B212" t="n">
        <v>0.4526515151515151</v>
      </c>
    </row>
    <row r="213">
      <c r="A213">
        <f>HYPERLINK("https://stackoverflow.com/q/43243120", "43243120")</f>
        <v/>
      </c>
      <c r="B213" t="n">
        <v>0.3102836879432624</v>
      </c>
    </row>
    <row r="214">
      <c r="A214">
        <f>HYPERLINK("https://stackoverflow.com/q/43261170", "43261170")</f>
        <v/>
      </c>
      <c r="B214" t="n">
        <v>0.458974358974359</v>
      </c>
    </row>
    <row r="215">
      <c r="A215">
        <f>HYPERLINK("https://stackoverflow.com/q/43299948", "43299948")</f>
        <v/>
      </c>
      <c r="B215" t="n">
        <v>0.5712643678160919</v>
      </c>
    </row>
    <row r="216">
      <c r="A216">
        <f>HYPERLINK("https://stackoverflow.com/q/43549104", "43549104")</f>
        <v/>
      </c>
      <c r="B216" t="n">
        <v>0.4678030303030302</v>
      </c>
    </row>
    <row r="217">
      <c r="A217">
        <f>HYPERLINK("https://stackoverflow.com/q/43589592", "43589592")</f>
        <v/>
      </c>
      <c r="B217" t="n">
        <v>0.3347457627118644</v>
      </c>
    </row>
    <row r="218">
      <c r="A218">
        <f>HYPERLINK("https://stackoverflow.com/q/43837603", "43837603")</f>
        <v/>
      </c>
      <c r="B218" t="n">
        <v>0.4928571428571427</v>
      </c>
    </row>
    <row r="219">
      <c r="A219">
        <f>HYPERLINK("https://stackoverflow.com/q/43849977", "43849977")</f>
        <v/>
      </c>
      <c r="B219" t="n">
        <v>0.3187984496124031</v>
      </c>
    </row>
    <row r="220">
      <c r="A220">
        <f>HYPERLINK("https://stackoverflow.com/q/43906526", "43906526")</f>
        <v/>
      </c>
      <c r="B220" t="n">
        <v>0.5765027322404371</v>
      </c>
    </row>
    <row r="221">
      <c r="A221">
        <f>HYPERLINK("https://stackoverflow.com/q/44111993", "44111993")</f>
        <v/>
      </c>
      <c r="B221" t="n">
        <v>0.6049868766404199</v>
      </c>
    </row>
    <row r="222">
      <c r="A222">
        <f>HYPERLINK("https://stackoverflow.com/q/44193732", "44193732")</f>
        <v/>
      </c>
      <c r="B222" t="n">
        <v>0.4126344086021506</v>
      </c>
    </row>
    <row r="223">
      <c r="A223">
        <f>HYPERLINK("https://stackoverflow.com/q/44366011", "44366011")</f>
        <v/>
      </c>
      <c r="B223" t="n">
        <v>0.4143730886850153</v>
      </c>
    </row>
    <row r="224">
      <c r="A224">
        <f>HYPERLINK("https://stackoverflow.com/q/44535351", "44535351")</f>
        <v/>
      </c>
      <c r="B224" t="n">
        <v>0.365625</v>
      </c>
    </row>
    <row r="225">
      <c r="A225">
        <f>HYPERLINK("https://stackoverflow.com/q/44551967", "44551967")</f>
        <v/>
      </c>
      <c r="B225" t="n">
        <v>0.3664658634538153</v>
      </c>
    </row>
    <row r="226">
      <c r="A226">
        <f>HYPERLINK("https://stackoverflow.com/q/44794852", "44794852")</f>
        <v/>
      </c>
      <c r="B226" t="n">
        <v>0.2763713080168776</v>
      </c>
    </row>
    <row r="227">
      <c r="A227">
        <f>HYPERLINK("https://stackoverflow.com/q/44813180", "44813180")</f>
        <v/>
      </c>
      <c r="B227" t="n">
        <v>0.5259009009009009</v>
      </c>
    </row>
    <row r="228">
      <c r="A228">
        <f>HYPERLINK("https://stackoverflow.com/q/44931104", "44931104")</f>
        <v/>
      </c>
      <c r="B228" t="n">
        <v>0.3777173913043478</v>
      </c>
    </row>
    <row r="229">
      <c r="A229">
        <f>HYPERLINK("https://stackoverflow.com/q/45019323", "45019323")</f>
        <v/>
      </c>
      <c r="B229" t="n">
        <v>0.2814207650273224</v>
      </c>
    </row>
    <row r="230">
      <c r="A230">
        <f>HYPERLINK("https://stackoverflow.com/q/45045407", "45045407")</f>
        <v/>
      </c>
      <c r="B230" t="n">
        <v>0.2147435897435897</v>
      </c>
    </row>
    <row r="231">
      <c r="A231">
        <f>HYPERLINK("https://stackoverflow.com/q/45202450", "45202450")</f>
        <v/>
      </c>
      <c r="B231" t="n">
        <v>0.5649999999999999</v>
      </c>
    </row>
    <row r="232">
      <c r="A232">
        <f>HYPERLINK("https://stackoverflow.com/q/45442784", "45442784")</f>
        <v/>
      </c>
      <c r="B232" t="n">
        <v>0.4456087824351297</v>
      </c>
    </row>
    <row r="233">
      <c r="A233">
        <f>HYPERLINK("https://stackoverflow.com/q/45535094", "45535094")</f>
        <v/>
      </c>
      <c r="B233" t="n">
        <v>0.4016393442622951</v>
      </c>
    </row>
    <row r="234">
      <c r="A234">
        <f>HYPERLINK("https://stackoverflow.com/q/45563892", "45563892")</f>
        <v/>
      </c>
      <c r="B234" t="n">
        <v>0.4523809523809524</v>
      </c>
    </row>
    <row r="235">
      <c r="A235">
        <f>HYPERLINK("https://stackoverflow.com/q/45588139", "45588139")</f>
        <v/>
      </c>
      <c r="B235" t="n">
        <v>0.4161554192229039</v>
      </c>
    </row>
    <row r="236">
      <c r="A236">
        <f>HYPERLINK("https://stackoverflow.com/q/45693510", "45693510")</f>
        <v/>
      </c>
      <c r="B236" t="n">
        <v>0.3864155251141552</v>
      </c>
    </row>
    <row r="237">
      <c r="A237">
        <f>HYPERLINK("https://stackoverflow.com/q/45766911", "45766911")</f>
        <v/>
      </c>
      <c r="B237" t="n">
        <v>0.233974358974359</v>
      </c>
    </row>
    <row r="238">
      <c r="A238">
        <f>HYPERLINK("https://stackoverflow.com/q/45772221", "45772221")</f>
        <v/>
      </c>
      <c r="B238" t="n">
        <v>0.3737745098039215</v>
      </c>
    </row>
    <row r="239">
      <c r="A239">
        <f>HYPERLINK("https://stackoverflow.com/q/45824743", "45824743")</f>
        <v/>
      </c>
      <c r="B239" t="n">
        <v>0.3883928571428571</v>
      </c>
    </row>
    <row r="240">
      <c r="A240">
        <f>HYPERLINK("https://stackoverflow.com/q/45896488", "45896488")</f>
        <v/>
      </c>
      <c r="B240" t="n">
        <v>0.359180035650624</v>
      </c>
    </row>
    <row r="241">
      <c r="A241">
        <f>HYPERLINK("https://stackoverflow.com/q/45909358", "45909358")</f>
        <v/>
      </c>
      <c r="B241" t="n">
        <v>0.335</v>
      </c>
    </row>
    <row r="242">
      <c r="A242">
        <f>HYPERLINK("https://stackoverflow.com/q/45949757", "45949757")</f>
        <v/>
      </c>
      <c r="B242" t="n">
        <v>0.5183150183150182</v>
      </c>
    </row>
    <row r="243">
      <c r="A243">
        <f>HYPERLINK("https://stackoverflow.com/q/46090082", "46090082")</f>
        <v/>
      </c>
      <c r="B243" t="n">
        <v>0.3532110091743119</v>
      </c>
    </row>
    <row r="244">
      <c r="A244">
        <f>HYPERLINK("https://stackoverflow.com/q/46238759", "46238759")</f>
        <v/>
      </c>
      <c r="B244" t="n">
        <v>0.379265091863517</v>
      </c>
    </row>
    <row r="245">
      <c r="A245">
        <f>HYPERLINK("https://stackoverflow.com/q/46241015", "46241015")</f>
        <v/>
      </c>
      <c r="B245" t="n">
        <v>0.5466101694915254</v>
      </c>
    </row>
    <row r="246">
      <c r="A246">
        <f>HYPERLINK("https://stackoverflow.com/q/46330301", "46330301")</f>
        <v/>
      </c>
      <c r="B246" t="n">
        <v>0.275</v>
      </c>
    </row>
    <row r="247">
      <c r="A247">
        <f>HYPERLINK("https://stackoverflow.com/q/46417978", "46417978")</f>
        <v/>
      </c>
      <c r="B247" t="n">
        <v>0.5016666666666667</v>
      </c>
    </row>
    <row r="248">
      <c r="A248">
        <f>HYPERLINK("https://stackoverflow.com/q/46421271", "46421271")</f>
        <v/>
      </c>
      <c r="B248" t="n">
        <v>0.4349112426035503</v>
      </c>
    </row>
    <row r="249">
      <c r="A249">
        <f>HYPERLINK("https://stackoverflow.com/q/46482177", "46482177")</f>
        <v/>
      </c>
      <c r="B249" t="n">
        <v>0.5745098039215687</v>
      </c>
    </row>
    <row r="250">
      <c r="A250">
        <f>HYPERLINK("https://stackoverflow.com/q/46483388", "46483388")</f>
        <v/>
      </c>
      <c r="B250" t="n">
        <v>0.5109890109890109</v>
      </c>
    </row>
    <row r="251">
      <c r="A251">
        <f>HYPERLINK("https://stackoverflow.com/q/46767048", "46767048")</f>
        <v/>
      </c>
      <c r="B251" t="n">
        <v>0.3012820512820513</v>
      </c>
    </row>
    <row r="252">
      <c r="A252">
        <f>HYPERLINK("https://stackoverflow.com/q/46776819", "46776819")</f>
        <v/>
      </c>
      <c r="B252" t="n">
        <v>0.7374866879659212</v>
      </c>
    </row>
    <row r="253">
      <c r="A253">
        <f>HYPERLINK("https://stackoverflow.com/q/46874301", "46874301")</f>
        <v/>
      </c>
      <c r="B253" t="n">
        <v>0.3588235294117647</v>
      </c>
    </row>
    <row r="254">
      <c r="A254">
        <f>HYPERLINK("https://stackoverflow.com/q/46970906", "46970906")</f>
        <v/>
      </c>
      <c r="B254" t="n">
        <v>0.576241134751773</v>
      </c>
    </row>
    <row r="255">
      <c r="A255">
        <f>HYPERLINK("https://stackoverflow.com/q/46989444", "46989444")</f>
        <v/>
      </c>
      <c r="B255" t="n">
        <v>0.3782051282051282</v>
      </c>
    </row>
    <row r="256">
      <c r="A256">
        <f>HYPERLINK("https://stackoverflow.com/q/47005811", "47005811")</f>
        <v/>
      </c>
      <c r="B256" t="n">
        <v>0.6453634085213031</v>
      </c>
    </row>
    <row r="257">
      <c r="A257">
        <f>HYPERLINK("https://stackoverflow.com/q/47107774", "47107774")</f>
        <v/>
      </c>
      <c r="B257" t="n">
        <v>0.2890625000000001</v>
      </c>
    </row>
    <row r="258">
      <c r="A258">
        <f>HYPERLINK("https://stackoverflow.com/q/47174045", "47174045")</f>
        <v/>
      </c>
      <c r="B258" t="n">
        <v>0.3668831168831169</v>
      </c>
    </row>
    <row r="259">
      <c r="A259">
        <f>HYPERLINK("https://stackoverflow.com/q/47358219", "47358219")</f>
        <v/>
      </c>
      <c r="B259" t="n">
        <v>0.6097046413502109</v>
      </c>
    </row>
    <row r="260">
      <c r="A260">
        <f>HYPERLINK("https://stackoverflow.com/q/47378071", "47378071")</f>
        <v/>
      </c>
      <c r="B260" t="n">
        <v>0.4829545454545454</v>
      </c>
    </row>
    <row r="261">
      <c r="A261">
        <f>HYPERLINK("https://stackoverflow.com/q/47497901", "47497901")</f>
        <v/>
      </c>
      <c r="B261" t="n">
        <v>0.4291338582677166</v>
      </c>
    </row>
    <row r="262">
      <c r="A262">
        <f>HYPERLINK("https://stackoverflow.com/q/47515082", "47515082")</f>
        <v/>
      </c>
      <c r="B262" t="n">
        <v>0.2661691542288557</v>
      </c>
    </row>
    <row r="263">
      <c r="A263">
        <f>HYPERLINK("https://stackoverflow.com/q/47742984", "47742984")</f>
        <v/>
      </c>
      <c r="B263" t="n">
        <v>0.3169642857142857</v>
      </c>
    </row>
    <row r="264">
      <c r="A264">
        <f>HYPERLINK("https://stackoverflow.com/q/47801654", "47801654")</f>
        <v/>
      </c>
      <c r="B264" t="n">
        <v>0.3705128205128205</v>
      </c>
    </row>
    <row r="265">
      <c r="A265">
        <f>HYPERLINK("https://stackoverflow.com/q/47817723", "47817723")</f>
        <v/>
      </c>
      <c r="B265" t="n">
        <v>0.2594696969696969</v>
      </c>
    </row>
    <row r="266">
      <c r="A266">
        <f>HYPERLINK("https://stackoverflow.com/q/48105880", "48105880")</f>
        <v/>
      </c>
      <c r="B266" t="n">
        <v>0.2947916666666667</v>
      </c>
    </row>
    <row r="267">
      <c r="A267">
        <f>HYPERLINK("https://stackoverflow.com/q/48454558", "48454558")</f>
        <v/>
      </c>
      <c r="B267" t="n">
        <v>0.3777120315581854</v>
      </c>
    </row>
    <row r="268">
      <c r="A268">
        <f>HYPERLINK("https://stackoverflow.com/q/48520584", "48520584")</f>
        <v/>
      </c>
      <c r="B268" t="n">
        <v>0.5899122807017543</v>
      </c>
    </row>
    <row r="269">
      <c r="A269">
        <f>HYPERLINK("https://stackoverflow.com/q/48556498", "48556498")</f>
        <v/>
      </c>
      <c r="B269" t="n">
        <v>0.4208333333333333</v>
      </c>
    </row>
    <row r="270">
      <c r="A270">
        <f>HYPERLINK("https://stackoverflow.com/q/48628269", "48628269")</f>
        <v/>
      </c>
      <c r="B270" t="n">
        <v>0.6998299319727891</v>
      </c>
    </row>
    <row r="271">
      <c r="A271">
        <f>HYPERLINK("https://stackoverflow.com/q/48761222", "48761222")</f>
        <v/>
      </c>
      <c r="B271" t="n">
        <v>0.5352941176470588</v>
      </c>
    </row>
    <row r="272">
      <c r="A272">
        <f>HYPERLINK("https://stackoverflow.com/q/48773927", "48773927")</f>
        <v/>
      </c>
      <c r="B272" t="n">
        <v>0.2980225988700565</v>
      </c>
    </row>
    <row r="273">
      <c r="A273">
        <f>HYPERLINK("https://stackoverflow.com/q/48794510", "48794510")</f>
        <v/>
      </c>
      <c r="B273" t="n">
        <v>0.5503597122302158</v>
      </c>
    </row>
    <row r="274">
      <c r="A274">
        <f>HYPERLINK("https://stackoverflow.com/q/48837776", "48837776")</f>
        <v/>
      </c>
      <c r="B274" t="n">
        <v>0.6025641025641025</v>
      </c>
    </row>
    <row r="275">
      <c r="A275">
        <f>HYPERLINK("https://stackoverflow.com/q/48865565", "48865565")</f>
        <v/>
      </c>
      <c r="B275" t="n">
        <v>0.5868794326241135</v>
      </c>
    </row>
    <row r="276">
      <c r="A276">
        <f>HYPERLINK("https://stackoverflow.com/q/48871444", "48871444")</f>
        <v/>
      </c>
      <c r="B276" t="n">
        <v>0.4379432624113475</v>
      </c>
    </row>
    <row r="277">
      <c r="A277">
        <f>HYPERLINK("https://stackoverflow.com/q/48881818", "48881818")</f>
        <v/>
      </c>
      <c r="B277" t="n">
        <v>0.4448275862068966</v>
      </c>
    </row>
    <row r="278">
      <c r="A278">
        <f>HYPERLINK("https://stackoverflow.com/q/48904349", "48904349")</f>
        <v/>
      </c>
      <c r="B278" t="n">
        <v>0.419811320754717</v>
      </c>
    </row>
    <row r="279">
      <c r="A279">
        <f>HYPERLINK("https://stackoverflow.com/q/48914817", "48914817")</f>
        <v/>
      </c>
      <c r="B279" t="n">
        <v>0.3423694779116466</v>
      </c>
    </row>
    <row r="280">
      <c r="A280">
        <f>HYPERLINK("https://stackoverflow.com/q/49002928", "49002928")</f>
        <v/>
      </c>
      <c r="B280" t="n">
        <v>0.3868501529051988</v>
      </c>
    </row>
    <row r="281">
      <c r="A281">
        <f>HYPERLINK("https://stackoverflow.com/q/49097763", "49097763")</f>
        <v/>
      </c>
      <c r="B281" t="n">
        <v>0.5468085106382978</v>
      </c>
    </row>
    <row r="282">
      <c r="A282">
        <f>HYPERLINK("https://stackoverflow.com/q/49220818", "49220818")</f>
        <v/>
      </c>
      <c r="B282" t="n">
        <v>0.3666666666666667</v>
      </c>
    </row>
    <row r="283">
      <c r="A283">
        <f>HYPERLINK("https://stackoverflow.com/q/49261726", "49261726")</f>
        <v/>
      </c>
      <c r="B283" t="n">
        <v>0.4538288288288287</v>
      </c>
    </row>
    <row r="284">
      <c r="A284">
        <f>HYPERLINK("https://stackoverflow.com/q/49288450", "49288450")</f>
        <v/>
      </c>
      <c r="B284" t="n">
        <v>0.4292452830188679</v>
      </c>
    </row>
    <row r="285">
      <c r="A285">
        <f>HYPERLINK("https://stackoverflow.com/q/49298407", "49298407")</f>
        <v/>
      </c>
      <c r="B285" t="n">
        <v>0.5163690476190477</v>
      </c>
    </row>
    <row r="286">
      <c r="A286">
        <f>HYPERLINK("https://stackoverflow.com/q/49644610", "49644610")</f>
        <v/>
      </c>
      <c r="B286" t="n">
        <v>0.3804597701149425</v>
      </c>
    </row>
    <row r="287">
      <c r="A287">
        <f>HYPERLINK("https://stackoverflow.com/q/49660802", "49660802")</f>
        <v/>
      </c>
      <c r="B287" t="n">
        <v>0.3635416666666667</v>
      </c>
    </row>
    <row r="288">
      <c r="A288">
        <f>HYPERLINK("https://stackoverflow.com/q/49789544", "49789544")</f>
        <v/>
      </c>
      <c r="B288" t="n">
        <v>0.4066666666666667</v>
      </c>
    </row>
    <row r="289">
      <c r="A289">
        <f>HYPERLINK("https://stackoverflow.com/q/49848538", "49848538")</f>
        <v/>
      </c>
      <c r="B289" t="n">
        <v>0.3320802005012531</v>
      </c>
    </row>
    <row r="290">
      <c r="A290">
        <f>HYPERLINK("https://stackoverflow.com/q/50028775", "50028775")</f>
        <v/>
      </c>
      <c r="B290" t="n">
        <v>0.369047619047619</v>
      </c>
    </row>
    <row r="291">
      <c r="A291">
        <f>HYPERLINK("https://stackoverflow.com/q/50211166", "50211166")</f>
        <v/>
      </c>
      <c r="B291" t="n">
        <v>0.5231729055258467</v>
      </c>
    </row>
    <row r="292">
      <c r="A292">
        <f>HYPERLINK("https://stackoverflow.com/q/50267824", "50267824")</f>
        <v/>
      </c>
      <c r="B292" t="n">
        <v>0.388095238095238</v>
      </c>
    </row>
    <row r="293">
      <c r="A293">
        <f>HYPERLINK("https://stackoverflow.com/q/50285253", "50285253")</f>
        <v/>
      </c>
      <c r="B293" t="n">
        <v>0.5327868852459016</v>
      </c>
    </row>
    <row r="294">
      <c r="A294">
        <f>HYPERLINK("https://stackoverflow.com/q/50299058", "50299058")</f>
        <v/>
      </c>
      <c r="B294" t="n">
        <v>0.6305841924398625</v>
      </c>
    </row>
    <row r="295">
      <c r="A295">
        <f>HYPERLINK("https://stackoverflow.com/q/50330121", "50330121")</f>
        <v/>
      </c>
      <c r="B295" t="n">
        <v>0.6099656357388316</v>
      </c>
    </row>
    <row r="296">
      <c r="A296">
        <f>HYPERLINK("https://stackoverflow.com/q/50339838", "50339838")</f>
        <v/>
      </c>
      <c r="B296" t="n">
        <v>0.5443722943722945</v>
      </c>
    </row>
    <row r="297">
      <c r="A297">
        <f>HYPERLINK("https://stackoverflow.com/q/50450644", "50450644")</f>
        <v/>
      </c>
      <c r="B297" t="n">
        <v>0.3446601941747572</v>
      </c>
    </row>
    <row r="298">
      <c r="A298">
        <f>HYPERLINK("https://stackoverflow.com/q/50462355", "50462355")</f>
        <v/>
      </c>
      <c r="B298" t="n">
        <v>0.2272727272727272</v>
      </c>
    </row>
    <row r="299">
      <c r="A299">
        <f>HYPERLINK("https://stackoverflow.com/q/50512460", "50512460")</f>
        <v/>
      </c>
      <c r="B299" t="n">
        <v>0.4965635738831615</v>
      </c>
    </row>
    <row r="300">
      <c r="A300">
        <f>HYPERLINK("https://stackoverflow.com/q/50628776", "50628776")</f>
        <v/>
      </c>
      <c r="B300" t="n">
        <v>0.3284789644012945</v>
      </c>
    </row>
    <row r="301">
      <c r="A301">
        <f>HYPERLINK("https://stackoverflow.com/q/50635277", "50635277")</f>
        <v/>
      </c>
      <c r="B301" t="n">
        <v>0.369047619047619</v>
      </c>
    </row>
    <row r="302">
      <c r="A302">
        <f>HYPERLINK("https://stackoverflow.com/q/50699695", "50699695")</f>
        <v/>
      </c>
      <c r="B302" t="n">
        <v>0.3318042813455658</v>
      </c>
    </row>
    <row r="303">
      <c r="A303">
        <f>HYPERLINK("https://stackoverflow.com/q/50752250", "50752250")</f>
        <v/>
      </c>
      <c r="B303" t="n">
        <v>0.5443548387096775</v>
      </c>
    </row>
    <row r="304">
      <c r="A304">
        <f>HYPERLINK("https://stackoverflow.com/q/50829992", "50829992")</f>
        <v/>
      </c>
      <c r="B304" t="n">
        <v>0.3384458077709611</v>
      </c>
    </row>
    <row r="305">
      <c r="A305">
        <f>HYPERLINK("https://stackoverflow.com/q/50856027", "50856027")</f>
        <v/>
      </c>
      <c r="B305" t="n">
        <v>0.3156862745098039</v>
      </c>
    </row>
    <row r="306">
      <c r="A306">
        <f>HYPERLINK("https://stackoverflow.com/q/50876280", "50876280")</f>
        <v/>
      </c>
      <c r="B306" t="n">
        <v>0.4866666666666667</v>
      </c>
    </row>
    <row r="307">
      <c r="A307">
        <f>HYPERLINK("https://stackoverflow.com/q/50980779", "50980779")</f>
        <v/>
      </c>
      <c r="B307" t="n">
        <v>0.5593607305936072</v>
      </c>
    </row>
    <row r="308">
      <c r="A308">
        <f>HYPERLINK("https://stackoverflow.com/q/50986952", "50986952")</f>
        <v/>
      </c>
      <c r="B308" t="n">
        <v>0.385593220338983</v>
      </c>
    </row>
    <row r="309">
      <c r="A309">
        <f>HYPERLINK("https://stackoverflow.com/q/51076243", "51076243")</f>
        <v/>
      </c>
      <c r="B309" t="n">
        <v>0.2838541666666667</v>
      </c>
    </row>
    <row r="310">
      <c r="A310">
        <f>HYPERLINK("https://stackoverflow.com/q/51079139", "51079139")</f>
        <v/>
      </c>
      <c r="B310" t="n">
        <v>0.2845911949685535</v>
      </c>
    </row>
    <row r="311">
      <c r="A311">
        <f>HYPERLINK("https://stackoverflow.com/q/51168207", "51168207")</f>
        <v/>
      </c>
      <c r="B311" t="n">
        <v>0.4455782312925169</v>
      </c>
    </row>
    <row r="312">
      <c r="A312">
        <f>HYPERLINK("https://stackoverflow.com/q/51186512", "51186512")</f>
        <v/>
      </c>
      <c r="B312" t="n">
        <v>0.2822916666666667</v>
      </c>
    </row>
    <row r="313">
      <c r="A313">
        <f>HYPERLINK("https://stackoverflow.com/q/51206764", "51206764")</f>
        <v/>
      </c>
      <c r="B313" t="n">
        <v>0.3386411889596603</v>
      </c>
    </row>
    <row r="314">
      <c r="A314">
        <f>HYPERLINK("https://stackoverflow.com/q/51289884", "51289884")</f>
        <v/>
      </c>
      <c r="B314" t="n">
        <v>0.2606382978723404</v>
      </c>
    </row>
    <row r="315">
      <c r="A315">
        <f>HYPERLINK("https://stackoverflow.com/q/51352265", "51352265")</f>
        <v/>
      </c>
      <c r="B315" t="n">
        <v>0.6983568075117371</v>
      </c>
    </row>
    <row r="316">
      <c r="A316">
        <f>HYPERLINK("https://stackoverflow.com/q/51360587", "51360587")</f>
        <v/>
      </c>
      <c r="B316" t="n">
        <v>0.4815705128205128</v>
      </c>
    </row>
    <row r="317">
      <c r="A317">
        <f>HYPERLINK("https://stackoverflow.com/q/51398947", "51398947")</f>
        <v/>
      </c>
      <c r="B317" t="n">
        <v>0.3625429553264604</v>
      </c>
    </row>
    <row r="318">
      <c r="A318">
        <f>HYPERLINK("https://stackoverflow.com/q/51432021", "51432021")</f>
        <v/>
      </c>
      <c r="B318" t="n">
        <v>0.2969483568075117</v>
      </c>
    </row>
    <row r="319">
      <c r="A319">
        <f>HYPERLINK("https://stackoverflow.com/q/51472013", "51472013")</f>
        <v/>
      </c>
      <c r="B319" t="n">
        <v>0.5191441441441441</v>
      </c>
    </row>
    <row r="320">
      <c r="A320">
        <f>HYPERLINK("https://stackoverflow.com/q/51480081", "51480081")</f>
        <v/>
      </c>
      <c r="B320" t="n">
        <v>0.5240112994350282</v>
      </c>
    </row>
    <row r="321">
      <c r="A321">
        <f>HYPERLINK("https://stackoverflow.com/q/51512628", "51512628")</f>
        <v/>
      </c>
      <c r="B321" t="n">
        <v>0.3470588235294118</v>
      </c>
    </row>
    <row r="322">
      <c r="A322">
        <f>HYPERLINK("https://stackoverflow.com/q/51612458", "51612458")</f>
        <v/>
      </c>
      <c r="B322" t="n">
        <v>0.4172932330827067</v>
      </c>
    </row>
    <row r="323">
      <c r="A323">
        <f>HYPERLINK("https://stackoverflow.com/q/51649558", "51649558")</f>
        <v/>
      </c>
      <c r="B323" t="n">
        <v>0.4253731343283581</v>
      </c>
    </row>
    <row r="324">
      <c r="A324">
        <f>HYPERLINK("https://stackoverflow.com/q/51665421", "51665421")</f>
        <v/>
      </c>
      <c r="B324" t="n">
        <v>0.444927536231884</v>
      </c>
    </row>
    <row r="325">
      <c r="A325">
        <f>HYPERLINK("https://stackoverflow.com/q/51759572", "51759572")</f>
        <v/>
      </c>
      <c r="B325" t="n">
        <v>0.2671232876712328</v>
      </c>
    </row>
    <row r="326">
      <c r="A326">
        <f>HYPERLINK("https://stackoverflow.com/q/51775608", "51775608")</f>
        <v/>
      </c>
      <c r="B326" t="n">
        <v>0.4994172494172495</v>
      </c>
    </row>
    <row r="327">
      <c r="A327">
        <f>HYPERLINK("https://stackoverflow.com/q/51828297", "51828297")</f>
        <v/>
      </c>
      <c r="B327" t="n">
        <v>0.3792650918635171</v>
      </c>
    </row>
    <row r="328">
      <c r="A328">
        <f>HYPERLINK("https://stackoverflow.com/q/51845292", "51845292")</f>
        <v/>
      </c>
      <c r="B328" t="n">
        <v>0.4010189228529841</v>
      </c>
    </row>
    <row r="329">
      <c r="A329">
        <f>HYPERLINK("https://stackoverflow.com/q/51849298", "51849298")</f>
        <v/>
      </c>
      <c r="B329" t="n">
        <v>0.4776995305164319</v>
      </c>
    </row>
    <row r="330">
      <c r="A330">
        <f>HYPERLINK("https://stackoverflow.com/q/51865601", "51865601")</f>
        <v/>
      </c>
      <c r="B330" t="n">
        <v>0.4296875</v>
      </c>
    </row>
    <row r="331">
      <c r="A331">
        <f>HYPERLINK("https://stackoverflow.com/q/51895945", "51895945")</f>
        <v/>
      </c>
      <c r="B331" t="n">
        <v>0.4176470588235294</v>
      </c>
    </row>
    <row r="332">
      <c r="A332">
        <f>HYPERLINK("https://stackoverflow.com/q/51964843", "51964843")</f>
        <v/>
      </c>
      <c r="B332" t="n">
        <v>0.4654471544715447</v>
      </c>
    </row>
    <row r="333">
      <c r="A333">
        <f>HYPERLINK("https://stackoverflow.com/q/51966939", "51966939")</f>
        <v/>
      </c>
      <c r="B333" t="n">
        <v>0.3824858757062147</v>
      </c>
    </row>
    <row r="334">
      <c r="A334">
        <f>HYPERLINK("https://stackoverflow.com/q/52034362", "52034362")</f>
        <v/>
      </c>
      <c r="B334" t="n">
        <v>0.3925438596491228</v>
      </c>
    </row>
    <row r="335">
      <c r="A335">
        <f>HYPERLINK("https://stackoverflow.com/q/52046824", "52046824")</f>
        <v/>
      </c>
      <c r="B335" t="n">
        <v>0.637203166226913</v>
      </c>
    </row>
    <row r="336">
      <c r="A336">
        <f>HYPERLINK("https://stackoverflow.com/q/52070481", "52070481")</f>
        <v/>
      </c>
      <c r="B336" t="n">
        <v>0.3644688644688645</v>
      </c>
    </row>
    <row r="337">
      <c r="A337">
        <f>HYPERLINK("https://stackoverflow.com/q/52083694", "52083694")</f>
        <v/>
      </c>
      <c r="B337" t="n">
        <v>0.3409785932721712</v>
      </c>
    </row>
    <row r="338">
      <c r="A338">
        <f>HYPERLINK("https://stackoverflow.com/q/52144934", "52144934")</f>
        <v/>
      </c>
      <c r="B338" t="n">
        <v>0.4282700421940928</v>
      </c>
    </row>
    <row r="339">
      <c r="A339">
        <f>HYPERLINK("https://stackoverflow.com/q/52145113", "52145113")</f>
        <v/>
      </c>
      <c r="B339" t="n">
        <v>0.6372549019607843</v>
      </c>
    </row>
    <row r="340">
      <c r="A340">
        <f>HYPERLINK("https://stackoverflow.com/q/52163958", "52163958")</f>
        <v/>
      </c>
      <c r="B340" t="n">
        <v>0.6333333333333333</v>
      </c>
    </row>
    <row r="341">
      <c r="A341">
        <f>HYPERLINK("https://stackoverflow.com/q/52213870", "52213870")</f>
        <v/>
      </c>
      <c r="B341" t="n">
        <v>0.2788461538461539</v>
      </c>
    </row>
    <row r="342">
      <c r="A342">
        <f>HYPERLINK("https://stackoverflow.com/q/52261990", "52261990")</f>
        <v/>
      </c>
      <c r="B342" t="n">
        <v>0.4783333333333333</v>
      </c>
    </row>
    <row r="343">
      <c r="A343">
        <f>HYPERLINK("https://stackoverflow.com/q/52294271", "52294271")</f>
        <v/>
      </c>
      <c r="B343" t="n">
        <v>0.4713701431492843</v>
      </c>
    </row>
    <row r="344">
      <c r="A344">
        <f>HYPERLINK("https://stackoverflow.com/q/52370526", "52370526")</f>
        <v/>
      </c>
      <c r="B344" t="n">
        <v>0.5873655913978495</v>
      </c>
    </row>
    <row r="345">
      <c r="A345">
        <f>HYPERLINK("https://stackoverflow.com/q/52421026", "52421026")</f>
        <v/>
      </c>
      <c r="B345" t="n">
        <v>0.2422680412371134</v>
      </c>
    </row>
    <row r="346">
      <c r="A346">
        <f>HYPERLINK("https://stackoverflow.com/q/52492264", "52492264")</f>
        <v/>
      </c>
      <c r="B346" t="n">
        <v>0.4944903581267218</v>
      </c>
    </row>
    <row r="347">
      <c r="A347">
        <f>HYPERLINK("https://stackoverflow.com/q/52510724", "52510724")</f>
        <v/>
      </c>
      <c r="B347" t="n">
        <v>0.6450980392156862</v>
      </c>
    </row>
    <row r="348">
      <c r="A348">
        <f>HYPERLINK("https://stackoverflow.com/q/52525320", "52525320")</f>
        <v/>
      </c>
      <c r="B348" t="n">
        <v>0.4680365296803652</v>
      </c>
    </row>
    <row r="349">
      <c r="A349">
        <f>HYPERLINK("https://stackoverflow.com/q/52574490", "52574490")</f>
        <v/>
      </c>
      <c r="B349" t="n">
        <v>0.4013157894736841</v>
      </c>
    </row>
    <row r="350">
      <c r="A350">
        <f>HYPERLINK("https://stackoverflow.com/q/52593036", "52593036")</f>
        <v/>
      </c>
      <c r="B350" t="n">
        <v>0.4663608562691132</v>
      </c>
    </row>
    <row r="351">
      <c r="A351">
        <f>HYPERLINK("https://stackoverflow.com/q/52736363", "52736363")</f>
        <v/>
      </c>
      <c r="B351" t="n">
        <v>0.423076923076923</v>
      </c>
    </row>
    <row r="352">
      <c r="A352">
        <f>HYPERLINK("https://stackoverflow.com/q/52764400", "52764400")</f>
        <v/>
      </c>
      <c r="B352" t="n">
        <v>0.2275362318840579</v>
      </c>
    </row>
    <row r="353">
      <c r="A353">
        <f>HYPERLINK("https://stackoverflow.com/q/52890757", "52890757")</f>
        <v/>
      </c>
      <c r="B353" t="n">
        <v>0.5550595238095237</v>
      </c>
    </row>
    <row r="354">
      <c r="A354">
        <f>HYPERLINK("https://stackoverflow.com/q/52958536", "52958536")</f>
        <v/>
      </c>
      <c r="B354" t="n">
        <v>0.4059304703476483</v>
      </c>
    </row>
    <row r="355">
      <c r="A355">
        <f>HYPERLINK("https://stackoverflow.com/q/52960863", "52960863")</f>
        <v/>
      </c>
      <c r="B355" t="n">
        <v>0.5592105263157895</v>
      </c>
    </row>
    <row r="356">
      <c r="A356">
        <f>HYPERLINK("https://stackoverflow.com/q/53015958", "53015958")</f>
        <v/>
      </c>
      <c r="B356" t="n">
        <v>0.4551282051282052</v>
      </c>
    </row>
    <row r="357">
      <c r="A357">
        <f>HYPERLINK("https://stackoverflow.com/q/53039094", "53039094")</f>
        <v/>
      </c>
      <c r="B357" t="n">
        <v>0.2702265372168285</v>
      </c>
    </row>
    <row r="358">
      <c r="A358">
        <f>HYPERLINK("https://stackoverflow.com/q/53082382", "53082382")</f>
        <v/>
      </c>
      <c r="B358" t="n">
        <v>0.468390804597701</v>
      </c>
    </row>
    <row r="359">
      <c r="A359">
        <f>HYPERLINK("https://stackoverflow.com/q/53095373", "53095373")</f>
        <v/>
      </c>
      <c r="B359" t="n">
        <v>0.4352750809061489</v>
      </c>
    </row>
    <row r="360">
      <c r="A360">
        <f>HYPERLINK("https://stackoverflow.com/q/53299189", "53299189")</f>
        <v/>
      </c>
      <c r="B360" t="n">
        <v>0.3874734607218684</v>
      </c>
    </row>
    <row r="361">
      <c r="A361">
        <f>HYPERLINK("https://stackoverflow.com/q/53398068", "53398068")</f>
        <v/>
      </c>
      <c r="B361" t="n">
        <v>0.4686924493554328</v>
      </c>
    </row>
    <row r="362">
      <c r="A362">
        <f>HYPERLINK("https://stackoverflow.com/q/53410290", "53410290")</f>
        <v/>
      </c>
      <c r="B362" t="n">
        <v>0.3544395924308588</v>
      </c>
    </row>
    <row r="363">
      <c r="A363">
        <f>HYPERLINK("https://stackoverflow.com/q/53413258", "53413258")</f>
        <v/>
      </c>
      <c r="B363" t="n">
        <v>0.4867424242424243</v>
      </c>
    </row>
    <row r="364">
      <c r="A364">
        <f>HYPERLINK("https://stackoverflow.com/q/53503894", "53503894")</f>
        <v/>
      </c>
      <c r="B364" t="n">
        <v>0.3838028169014085</v>
      </c>
    </row>
    <row r="365">
      <c r="A365">
        <f>HYPERLINK("https://stackoverflow.com/q/53504268", "53504268")</f>
        <v/>
      </c>
      <c r="B365" t="n">
        <v>0.4118457300275483</v>
      </c>
    </row>
    <row r="366">
      <c r="A366">
        <f>HYPERLINK("https://stackoverflow.com/q/53518146", "53518146")</f>
        <v/>
      </c>
      <c r="B366" t="n">
        <v>0.3392156862745098</v>
      </c>
    </row>
    <row r="367">
      <c r="A367">
        <f>HYPERLINK("https://stackoverflow.com/q/53522196", "53522196")</f>
        <v/>
      </c>
      <c r="B367" t="n">
        <v>0.307471264367816</v>
      </c>
    </row>
    <row r="368">
      <c r="A368">
        <f>HYPERLINK("https://stackoverflow.com/q/53538056", "53538056")</f>
        <v/>
      </c>
      <c r="B368" t="n">
        <v>0.3812785388127854</v>
      </c>
    </row>
    <row r="369">
      <c r="A369">
        <f>HYPERLINK("https://stackoverflow.com/q/53544934", "53544934")</f>
        <v/>
      </c>
      <c r="B369" t="n">
        <v>0.2982062780269058</v>
      </c>
    </row>
    <row r="370">
      <c r="A370">
        <f>HYPERLINK("https://stackoverflow.com/q/53590585", "53590585")</f>
        <v/>
      </c>
      <c r="B370" t="n">
        <v>0.5613207547169811</v>
      </c>
    </row>
    <row r="371">
      <c r="A371">
        <f>HYPERLINK("https://stackoverflow.com/q/53623673", "53623673")</f>
        <v/>
      </c>
      <c r="B371" t="n">
        <v>0.4190705128205128</v>
      </c>
    </row>
    <row r="372">
      <c r="A372">
        <f>HYPERLINK("https://stackoverflow.com/q/53664484", "53664484")</f>
        <v/>
      </c>
      <c r="B372" t="n">
        <v>0.6168384879725086</v>
      </c>
    </row>
    <row r="373">
      <c r="A373">
        <f>HYPERLINK("https://stackoverflow.com/q/53669169", "53669169")</f>
        <v/>
      </c>
      <c r="B373" t="n">
        <v>0.474702380952381</v>
      </c>
    </row>
    <row r="374">
      <c r="A374">
        <f>HYPERLINK("https://stackoverflow.com/q/53801839", "53801839")</f>
        <v/>
      </c>
      <c r="B374" t="n">
        <v>0.5129107981220657</v>
      </c>
    </row>
    <row r="375">
      <c r="A375">
        <f>HYPERLINK("https://stackoverflow.com/q/53820097", "53820097")</f>
        <v/>
      </c>
      <c r="B375" t="n">
        <v>0.3254132231404959</v>
      </c>
    </row>
    <row r="376">
      <c r="A376">
        <f>HYPERLINK("https://stackoverflow.com/q/53838659", "53838659")</f>
        <v/>
      </c>
      <c r="B376" t="n">
        <v>0.4099462365591399</v>
      </c>
    </row>
    <row r="377">
      <c r="A377">
        <f>HYPERLINK("https://stackoverflow.com/q/53843783", "53843783")</f>
        <v/>
      </c>
      <c r="B377" t="n">
        <v>0.3498307952622673</v>
      </c>
    </row>
    <row r="378">
      <c r="A378">
        <f>HYPERLINK("https://stackoverflow.com/q/53884595", "53884595")</f>
        <v/>
      </c>
      <c r="B378" t="n">
        <v>0.4253731343283581</v>
      </c>
    </row>
    <row r="379">
      <c r="A379">
        <f>HYPERLINK("https://stackoverflow.com/q/53944354", "53944354")</f>
        <v/>
      </c>
      <c r="B379" t="n">
        <v>0.5589430894308943</v>
      </c>
    </row>
    <row r="380">
      <c r="A380">
        <f>HYPERLINK("https://stackoverflow.com/q/54049205", "54049205")</f>
        <v/>
      </c>
      <c r="B380" t="n">
        <v>0.5276134122287969</v>
      </c>
    </row>
    <row r="381">
      <c r="A381">
        <f>HYPERLINK("https://stackoverflow.com/q/54060686", "54060686")</f>
        <v/>
      </c>
      <c r="B381" t="n">
        <v>0.4677047289504037</v>
      </c>
    </row>
    <row r="382">
      <c r="A382">
        <f>HYPERLINK("https://stackoverflow.com/q/54123965", "54123965")</f>
        <v/>
      </c>
      <c r="B382" t="n">
        <v>0.5726817042606517</v>
      </c>
    </row>
    <row r="383">
      <c r="A383">
        <f>HYPERLINK("https://stackoverflow.com/q/54186801", "54186801")</f>
        <v/>
      </c>
      <c r="B383" t="n">
        <v>0.3540433925049309</v>
      </c>
    </row>
    <row r="384">
      <c r="A384">
        <f>HYPERLINK("https://stackoverflow.com/q/54285728", "54285728")</f>
        <v/>
      </c>
      <c r="B384" t="n">
        <v>0.6657894736842105</v>
      </c>
    </row>
    <row r="385">
      <c r="A385">
        <f>HYPERLINK("https://stackoverflow.com/q/54323760", "54323760")</f>
        <v/>
      </c>
      <c r="B385" t="n">
        <v>0.6208791208791209</v>
      </c>
    </row>
    <row r="386">
      <c r="A386">
        <f>HYPERLINK("https://stackoverflow.com/q/54462153", "54462153")</f>
        <v/>
      </c>
      <c r="B386" t="n">
        <v>0.5500764525993884</v>
      </c>
    </row>
    <row r="387">
      <c r="A387">
        <f>HYPERLINK("https://stackoverflow.com/q/54531836", "54531836")</f>
        <v/>
      </c>
      <c r="B387" t="n">
        <v>0.4880952380952381</v>
      </c>
    </row>
    <row r="388">
      <c r="A388">
        <f>HYPERLINK("https://stackoverflow.com/q/54548422", "54548422")</f>
        <v/>
      </c>
      <c r="B388" t="n">
        <v>0.405</v>
      </c>
    </row>
    <row r="389">
      <c r="A389">
        <f>HYPERLINK("https://stackoverflow.com/q/54604041", "54604041")</f>
        <v/>
      </c>
      <c r="B389" t="n">
        <v>0.3767123287671232</v>
      </c>
    </row>
    <row r="390">
      <c r="A390">
        <f>HYPERLINK("https://stackoverflow.com/q/54666876", "54666876")</f>
        <v/>
      </c>
      <c r="B390" t="n">
        <v>0.2450980392156862</v>
      </c>
    </row>
    <row r="391">
      <c r="A391">
        <f>HYPERLINK("https://stackoverflow.com/q/54695712", "54695712")</f>
        <v/>
      </c>
      <c r="B391" t="n">
        <v>0.4337016574585635</v>
      </c>
    </row>
    <row r="392">
      <c r="A392">
        <f>HYPERLINK("https://stackoverflow.com/q/54894563", "54894563")</f>
        <v/>
      </c>
      <c r="B392" t="n">
        <v>0.4965635738831615</v>
      </c>
    </row>
    <row r="393">
      <c r="A393">
        <f>HYPERLINK("https://stackoverflow.com/q/54936924", "54936924")</f>
        <v/>
      </c>
      <c r="B393" t="n">
        <v>0.265</v>
      </c>
    </row>
    <row r="394">
      <c r="A394">
        <f>HYPERLINK("https://stackoverflow.com/q/54995158", "54995158")</f>
        <v/>
      </c>
      <c r="B394" t="n">
        <v>0.5282738095238095</v>
      </c>
    </row>
    <row r="395">
      <c r="A395">
        <f>HYPERLINK("https://stackoverflow.com/q/55064804", "55064804")</f>
        <v/>
      </c>
      <c r="B395" t="n">
        <v>0.3852040816326531</v>
      </c>
    </row>
    <row r="396">
      <c r="A396">
        <f>HYPERLINK("https://stackoverflow.com/q/55090674", "55090674")</f>
        <v/>
      </c>
      <c r="B396" t="n">
        <v>0.2817234848484849</v>
      </c>
    </row>
    <row r="397">
      <c r="A397">
        <f>HYPERLINK("https://stackoverflow.com/q/55101284", "55101284")</f>
        <v/>
      </c>
      <c r="B397" t="n">
        <v>0.5297619047619048</v>
      </c>
    </row>
    <row r="398">
      <c r="A398">
        <f>HYPERLINK("https://stackoverflow.com/q/55217961", "55217961")</f>
        <v/>
      </c>
      <c r="B398" t="n">
        <v>0.5736648250460404</v>
      </c>
    </row>
    <row r="399">
      <c r="A399">
        <f>HYPERLINK("https://stackoverflow.com/q/55224716", "55224716")</f>
        <v/>
      </c>
      <c r="B399" t="n">
        <v>0.3997175141242938</v>
      </c>
    </row>
    <row r="400">
      <c r="A400">
        <f>HYPERLINK("https://stackoverflow.com/q/55350422", "55350422")</f>
        <v/>
      </c>
      <c r="B400" t="n">
        <v>0.4498945147679325</v>
      </c>
    </row>
    <row r="401">
      <c r="A401">
        <f>HYPERLINK("https://stackoverflow.com/q/55418261", "55418261")</f>
        <v/>
      </c>
      <c r="B401" t="n">
        <v>0.5716666666666667</v>
      </c>
    </row>
    <row r="402">
      <c r="A402">
        <f>HYPERLINK("https://stackoverflow.com/q/55471101", "55471101")</f>
        <v/>
      </c>
      <c r="B402" t="n">
        <v>0.625</v>
      </c>
    </row>
    <row r="403">
      <c r="A403">
        <f>HYPERLINK("https://stackoverflow.com/q/55505857", "55505857")</f>
        <v/>
      </c>
      <c r="B403" t="n">
        <v>0.3043071161048689</v>
      </c>
    </row>
    <row r="404">
      <c r="A404">
        <f>HYPERLINK("https://stackoverflow.com/q/55520394", "55520394")</f>
        <v/>
      </c>
      <c r="B404" t="n">
        <v>0.4206827309236948</v>
      </c>
    </row>
    <row r="405">
      <c r="A405">
        <f>HYPERLINK("https://stackoverflow.com/q/55623926", "55623926")</f>
        <v/>
      </c>
      <c r="B405" t="n">
        <v>0.2200374531835206</v>
      </c>
    </row>
    <row r="406">
      <c r="A406">
        <f>HYPERLINK("https://stackoverflow.com/q/55632717", "55632717")</f>
        <v/>
      </c>
      <c r="B406" t="n">
        <v>0.3530701754385965</v>
      </c>
    </row>
    <row r="407">
      <c r="A407">
        <f>HYPERLINK("https://stackoverflow.com/q/55710608", "55710608")</f>
        <v/>
      </c>
      <c r="B407" t="n">
        <v>0.273102310231023</v>
      </c>
    </row>
    <row r="408">
      <c r="A408">
        <f>HYPERLINK("https://stackoverflow.com/q/55726611", "55726611")</f>
        <v/>
      </c>
      <c r="B408" t="n">
        <v>0.4228650137741047</v>
      </c>
    </row>
    <row r="409">
      <c r="A409">
        <f>HYPERLINK("https://stackoverflow.com/q/55738130", "55738130")</f>
        <v/>
      </c>
      <c r="B409" t="n">
        <v>0.5567846607669616</v>
      </c>
    </row>
    <row r="410">
      <c r="A410">
        <f>HYPERLINK("https://stackoverflow.com/q/55835640", "55835640")</f>
        <v/>
      </c>
      <c r="B410" t="n">
        <v>0.3870192307692308</v>
      </c>
    </row>
    <row r="411">
      <c r="A411">
        <f>HYPERLINK("https://stackoverflow.com/q/55853588", "55853588")</f>
        <v/>
      </c>
      <c r="B411" t="n">
        <v>0.3079470198675497</v>
      </c>
    </row>
    <row r="412">
      <c r="A412">
        <f>HYPERLINK("https://stackoverflow.com/q/55882359", "55882359")</f>
        <v/>
      </c>
      <c r="B412" t="n">
        <v>0.4518779342723004</v>
      </c>
    </row>
    <row r="413">
      <c r="A413">
        <f>HYPERLINK("https://stackoverflow.com/q/55896200", "55896200")</f>
        <v/>
      </c>
      <c r="B413" t="n">
        <v>0.228125</v>
      </c>
    </row>
    <row r="414">
      <c r="A414">
        <f>HYPERLINK("https://stackoverflow.com/q/55929236", "55929236")</f>
        <v/>
      </c>
      <c r="B414" t="n">
        <v>0.4097744360902256</v>
      </c>
    </row>
    <row r="415">
      <c r="A415">
        <f>HYPERLINK("https://stackoverflow.com/q/55935097", "55935097")</f>
        <v/>
      </c>
      <c r="B415" t="n">
        <v>0.4869477911646587</v>
      </c>
    </row>
    <row r="416">
      <c r="A416">
        <f>HYPERLINK("https://stackoverflow.com/q/56002190", "56002190")</f>
        <v/>
      </c>
      <c r="B416" t="n">
        <v>0.345</v>
      </c>
    </row>
    <row r="417">
      <c r="A417">
        <f>HYPERLINK("https://stackoverflow.com/q/56042376", "56042376")</f>
        <v/>
      </c>
      <c r="B417" t="n">
        <v>0.2942708333333333</v>
      </c>
    </row>
    <row r="418">
      <c r="A418">
        <f>HYPERLINK("https://stackoverflow.com/q/56118080", "56118080")</f>
        <v/>
      </c>
      <c r="B418" t="n">
        <v>0.4028400597907324</v>
      </c>
    </row>
    <row r="419">
      <c r="A419">
        <f>HYPERLINK("https://stackoverflow.com/q/56127535", "56127535")</f>
        <v/>
      </c>
      <c r="B419" t="n">
        <v>0.4419642857142857</v>
      </c>
    </row>
    <row r="420">
      <c r="A420">
        <f>HYPERLINK("https://stackoverflow.com/q/56130522", "56130522")</f>
        <v/>
      </c>
      <c r="B420" t="n">
        <v>0.4289940828402367</v>
      </c>
    </row>
    <row r="421">
      <c r="A421">
        <f>HYPERLINK("https://stackoverflow.com/q/56336917", "56336917")</f>
        <v/>
      </c>
      <c r="B421" t="n">
        <v>0.3629943502824859</v>
      </c>
    </row>
    <row r="422">
      <c r="A422">
        <f>HYPERLINK("https://stackoverflow.com/q/56355331", "56355331")</f>
        <v/>
      </c>
      <c r="B422" t="n">
        <v>0.3868501529051988</v>
      </c>
    </row>
    <row r="423">
      <c r="A423">
        <f>HYPERLINK("https://stackoverflow.com/q/56548526", "56548526")</f>
        <v/>
      </c>
      <c r="B423" t="n">
        <v>0.3883647798742139</v>
      </c>
    </row>
    <row r="424">
      <c r="A424">
        <f>HYPERLINK("https://stackoverflow.com/q/56551738", "56551738")</f>
        <v/>
      </c>
      <c r="B424" t="n">
        <v>0.4967637540453074</v>
      </c>
    </row>
    <row r="425">
      <c r="A425">
        <f>HYPERLINK("https://stackoverflow.com/q/56570383", "56570383")</f>
        <v/>
      </c>
      <c r="B425" t="n">
        <v>0.338487972508591</v>
      </c>
    </row>
    <row r="426">
      <c r="A426">
        <f>HYPERLINK("https://stackoverflow.com/q/56573602", "56573602")</f>
        <v/>
      </c>
      <c r="B426" t="n">
        <v>0.4030797101449276</v>
      </c>
    </row>
    <row r="427">
      <c r="A427">
        <f>HYPERLINK("https://stackoverflow.com/q/56675025", "56675025")</f>
        <v/>
      </c>
      <c r="B427" t="n">
        <v>0.5535405872193437</v>
      </c>
    </row>
    <row r="428">
      <c r="A428">
        <f>HYPERLINK("https://stackoverflow.com/q/56700759", "56700759")</f>
        <v/>
      </c>
      <c r="B428" t="n">
        <v>0.4054726368159204</v>
      </c>
    </row>
    <row r="429">
      <c r="A429">
        <f>HYPERLINK("https://stackoverflow.com/q/56746025", "56746025")</f>
        <v/>
      </c>
      <c r="B429" t="n">
        <v>0.4760928961748634</v>
      </c>
    </row>
    <row r="430">
      <c r="A430">
        <f>HYPERLINK("https://stackoverflow.com/q/56809303", "56809303")</f>
        <v/>
      </c>
      <c r="B430" t="n">
        <v>0.5452586206896551</v>
      </c>
    </row>
    <row r="431">
      <c r="A431">
        <f>HYPERLINK("https://stackoverflow.com/q/56816188", "56816188")</f>
        <v/>
      </c>
      <c r="B431" t="n">
        <v>0.4036458333333333</v>
      </c>
    </row>
    <row r="432">
      <c r="A432">
        <f>HYPERLINK("https://stackoverflow.com/q/56846426", "56846426")</f>
        <v/>
      </c>
      <c r="B432" t="n">
        <v>0.3125000000000001</v>
      </c>
    </row>
    <row r="433">
      <c r="A433">
        <f>HYPERLINK("https://stackoverflow.com/q/56873258", "56873258")</f>
        <v/>
      </c>
      <c r="B433" t="n">
        <v>0.4676375404530745</v>
      </c>
    </row>
    <row r="434">
      <c r="A434">
        <f>HYPERLINK("https://stackoverflow.com/q/56914312", "56914312")</f>
        <v/>
      </c>
      <c r="B434" t="n">
        <v>0.4049338146811071</v>
      </c>
    </row>
    <row r="435">
      <c r="A435">
        <f>HYPERLINK("https://stackoverflow.com/q/56924243", "56924243")</f>
        <v/>
      </c>
      <c r="B435" t="n">
        <v>0.5295358649789029</v>
      </c>
    </row>
    <row r="436">
      <c r="A436">
        <f>HYPERLINK("https://stackoverflow.com/q/56935694", "56935694")</f>
        <v/>
      </c>
      <c r="B436" t="n">
        <v>0.3751974723538705</v>
      </c>
    </row>
    <row r="437">
      <c r="A437">
        <f>HYPERLINK("https://stackoverflow.com/q/56937356", "56937356")</f>
        <v/>
      </c>
      <c r="B437" t="n">
        <v>0.228476821192053</v>
      </c>
    </row>
    <row r="438">
      <c r="A438">
        <f>HYPERLINK("https://stackoverflow.com/q/56943460", "56943460")</f>
        <v/>
      </c>
      <c r="B438" t="n">
        <v>0.5736559139784947</v>
      </c>
    </row>
    <row r="439">
      <c r="A439">
        <f>HYPERLINK("https://stackoverflow.com/q/56969396", "56969396")</f>
        <v/>
      </c>
      <c r="B439" t="n">
        <v>0.5304761904761904</v>
      </c>
    </row>
    <row r="440">
      <c r="A440">
        <f>HYPERLINK("https://stackoverflow.com/q/57006123", "57006123")</f>
        <v/>
      </c>
      <c r="B440" t="n">
        <v>0.5088652482269503</v>
      </c>
    </row>
    <row r="441">
      <c r="A441">
        <f>HYPERLINK("https://stackoverflow.com/q/57061468", "57061468")</f>
        <v/>
      </c>
      <c r="B441" t="n">
        <v>0.3383534136546185</v>
      </c>
    </row>
    <row r="442">
      <c r="A442">
        <f>HYPERLINK("https://stackoverflow.com/q/57076871", "57076871")</f>
        <v/>
      </c>
      <c r="B442" t="n">
        <v>0.6328124999999999</v>
      </c>
    </row>
    <row r="443">
      <c r="A443">
        <f>HYPERLINK("https://stackoverflow.com/q/57097533", "57097533")</f>
        <v/>
      </c>
      <c r="B443" t="n">
        <v>0.3797935103244838</v>
      </c>
    </row>
    <row r="444">
      <c r="A444">
        <f>HYPERLINK("https://stackoverflow.com/q/57115085", "57115085")</f>
        <v/>
      </c>
      <c r="B444" t="n">
        <v>0.400212314225053</v>
      </c>
    </row>
    <row r="445">
      <c r="A445">
        <f>HYPERLINK("https://stackoverflow.com/q/57156494", "57156494")</f>
        <v/>
      </c>
      <c r="B445" t="n">
        <v>0.3409785932721712</v>
      </c>
    </row>
    <row r="446">
      <c r="A446">
        <f>HYPERLINK("https://stackoverflow.com/q/57161753", "57161753")</f>
        <v/>
      </c>
      <c r="B446" t="n">
        <v>0.4779614325068871</v>
      </c>
    </row>
    <row r="447">
      <c r="A447">
        <f>HYPERLINK("https://stackoverflow.com/q/57185134", "57185134")</f>
        <v/>
      </c>
      <c r="B447" t="n">
        <v>0.3789308176100629</v>
      </c>
    </row>
    <row r="448">
      <c r="A448">
        <f>HYPERLINK("https://stackoverflow.com/q/57205735", "57205735")</f>
        <v/>
      </c>
      <c r="B448" t="n">
        <v>0.2855072463768116</v>
      </c>
    </row>
    <row r="449">
      <c r="A449">
        <f>HYPERLINK("https://stackoverflow.com/q/57228609", "57228609")</f>
        <v/>
      </c>
      <c r="B449" t="n">
        <v>0.4330985915492959</v>
      </c>
    </row>
    <row r="450">
      <c r="A450">
        <f>HYPERLINK("https://stackoverflow.com/q/57250709", "57250709")</f>
        <v/>
      </c>
      <c r="B450" t="n">
        <v>0.3470948012232415</v>
      </c>
    </row>
    <row r="451">
      <c r="A451">
        <f>HYPERLINK("https://stackoverflow.com/q/57256084", "57256084")</f>
        <v/>
      </c>
      <c r="B451" t="n">
        <v>0.4339080459770114</v>
      </c>
    </row>
    <row r="452">
      <c r="A452">
        <f>HYPERLINK("https://stackoverflow.com/q/57265782", "57265782")</f>
        <v/>
      </c>
      <c r="B452" t="n">
        <v>0.477699530516432</v>
      </c>
    </row>
    <row r="453">
      <c r="A453">
        <f>HYPERLINK("https://stackoverflow.com/q/57309184", "57309184")</f>
        <v/>
      </c>
      <c r="B453" t="n">
        <v>0.3474842767295597</v>
      </c>
    </row>
    <row r="454">
      <c r="A454">
        <f>HYPERLINK("https://stackoverflow.com/q/57316012", "57316012")</f>
        <v/>
      </c>
      <c r="B454" t="n">
        <v>0.5870098039215687</v>
      </c>
    </row>
    <row r="455">
      <c r="A455">
        <f>HYPERLINK("https://stackoverflow.com/q/57355228", "57355228")</f>
        <v/>
      </c>
      <c r="B455" t="n">
        <v>0.3869565217391305</v>
      </c>
    </row>
    <row r="456">
      <c r="A456">
        <f>HYPERLINK("https://stackoverflow.com/q/57359876", "57359876")</f>
        <v/>
      </c>
      <c r="B456" t="n">
        <v>0.6711309523809523</v>
      </c>
    </row>
    <row r="457">
      <c r="A457">
        <f>HYPERLINK("https://stackoverflow.com/q/57369751", "57369751")</f>
        <v/>
      </c>
      <c r="B457" t="n">
        <v>0.5289855072463768</v>
      </c>
    </row>
    <row r="458">
      <c r="A458">
        <f>HYPERLINK("https://stackoverflow.com/q/57403551", "57403551")</f>
        <v/>
      </c>
      <c r="B458" t="n">
        <v>0.5317028985507246</v>
      </c>
    </row>
    <row r="459">
      <c r="A459">
        <f>HYPERLINK("https://stackoverflow.com/q/57404280", "57404280")</f>
        <v/>
      </c>
      <c r="B459" t="n">
        <v>0.3968926553672316</v>
      </c>
    </row>
    <row r="460">
      <c r="A460">
        <f>HYPERLINK("https://stackoverflow.com/q/57430993", "57430993")</f>
        <v/>
      </c>
      <c r="B460" t="n">
        <v>0.2600401606425703</v>
      </c>
    </row>
    <row r="461">
      <c r="A461">
        <f>HYPERLINK("https://stackoverflow.com/q/57496839", "57496839")</f>
        <v/>
      </c>
      <c r="B461" t="n">
        <v>0.4827044025157232</v>
      </c>
    </row>
    <row r="462">
      <c r="A462">
        <f>HYPERLINK("https://stackoverflow.com/q/57502125", "57502125")</f>
        <v/>
      </c>
      <c r="B462" t="n">
        <v>0.4174311926605505</v>
      </c>
    </row>
    <row r="463">
      <c r="A463">
        <f>HYPERLINK("https://stackoverflow.com/q/57523091", "57523091")</f>
        <v/>
      </c>
      <c r="B463" t="n">
        <v>0.4449685534591196</v>
      </c>
    </row>
    <row r="464">
      <c r="A464">
        <f>HYPERLINK("https://stackoverflow.com/q/57523759", "57523759")</f>
        <v/>
      </c>
      <c r="B464" t="n">
        <v>0.4508196721311475</v>
      </c>
    </row>
    <row r="465">
      <c r="A465">
        <f>HYPERLINK("https://stackoverflow.com/q/57535384", "57535384")</f>
        <v/>
      </c>
      <c r="B465" t="n">
        <v>0.2821969696969697</v>
      </c>
    </row>
    <row r="466">
      <c r="A466">
        <f>HYPERLINK("https://stackoverflow.com/q/57626023", "57626023")</f>
        <v/>
      </c>
      <c r="B466" t="n">
        <v>0.289906103286385</v>
      </c>
    </row>
    <row r="467">
      <c r="A467">
        <f>HYPERLINK("https://stackoverflow.com/q/57652832", "57652832")</f>
        <v/>
      </c>
      <c r="B467" t="n">
        <v>0.2908805031446541</v>
      </c>
    </row>
    <row r="468">
      <c r="A468">
        <f>HYPERLINK("https://stackoverflow.com/q/57762017", "57762017")</f>
        <v/>
      </c>
      <c r="B468" t="n">
        <v>0.6283333333333334</v>
      </c>
    </row>
    <row r="469">
      <c r="A469">
        <f>HYPERLINK("https://stackoverflow.com/q/57831723", "57831723")</f>
        <v/>
      </c>
      <c r="B469" t="n">
        <v>0.390625</v>
      </c>
    </row>
    <row r="470">
      <c r="A470">
        <f>HYPERLINK("https://stackoverflow.com/q/57850922", "57850922")</f>
        <v/>
      </c>
      <c r="B470" t="n">
        <v>0.3664965986394558</v>
      </c>
    </row>
    <row r="471">
      <c r="A471">
        <f>HYPERLINK("https://stackoverflow.com/q/57864148", "57864148")</f>
        <v/>
      </c>
      <c r="B471" t="n">
        <v>0.3206214689265536</v>
      </c>
    </row>
    <row r="472">
      <c r="A472">
        <f>HYPERLINK("https://stackoverflow.com/q/57918783", "57918783")</f>
        <v/>
      </c>
      <c r="B472" t="n">
        <v>0.6316348195329088</v>
      </c>
    </row>
    <row r="473">
      <c r="A473">
        <f>HYPERLINK("https://stackoverflow.com/q/57977027", "57977027")</f>
        <v/>
      </c>
      <c r="B473" t="n">
        <v>0.5061274509803921</v>
      </c>
    </row>
    <row r="474">
      <c r="A474">
        <f>HYPERLINK("https://stackoverflow.com/q/58004855", "58004855")</f>
        <v/>
      </c>
      <c r="B474" t="n">
        <v>0.4134615384615384</v>
      </c>
    </row>
    <row r="475">
      <c r="A475">
        <f>HYPERLINK("https://stackoverflow.com/q/58010768", "58010768")</f>
        <v/>
      </c>
      <c r="B475" t="n">
        <v>0.3516260162601626</v>
      </c>
    </row>
    <row r="476">
      <c r="A476">
        <f>HYPERLINK("https://stackoverflow.com/q/58011656", "58011656")</f>
        <v/>
      </c>
      <c r="B476" t="n">
        <v>0.5723039215686275</v>
      </c>
    </row>
    <row r="477">
      <c r="A477">
        <f>HYPERLINK("https://stackoverflow.com/q/58031932", "58031932")</f>
        <v/>
      </c>
      <c r="B477" t="n">
        <v>0.3717948717948718</v>
      </c>
    </row>
    <row r="478">
      <c r="A478">
        <f>HYPERLINK("https://stackoverflow.com/q/58081210", "58081210")</f>
        <v/>
      </c>
      <c r="B478" t="n">
        <v>0.3286516853932585</v>
      </c>
    </row>
    <row r="479">
      <c r="A479">
        <f>HYPERLINK("https://stackoverflow.com/q/58081651", "58081651")</f>
        <v/>
      </c>
      <c r="B479" t="n">
        <v>0.5419999999999999</v>
      </c>
    </row>
    <row r="480">
      <c r="A480">
        <f>HYPERLINK("https://stackoverflow.com/q/58114590", "58114590")</f>
        <v/>
      </c>
      <c r="B480" t="n">
        <v>0.6846522781774581</v>
      </c>
    </row>
    <row r="481">
      <c r="A481">
        <f>HYPERLINK("https://stackoverflow.com/q/58115925", "58115925")</f>
        <v/>
      </c>
      <c r="B481" t="n">
        <v>0.3103975535168195</v>
      </c>
    </row>
    <row r="482">
      <c r="A482">
        <f>HYPERLINK("https://stackoverflow.com/q/58134573", "58134573")</f>
        <v/>
      </c>
      <c r="B482" t="n">
        <v>0.5608575380359613</v>
      </c>
    </row>
    <row r="483">
      <c r="A483">
        <f>HYPERLINK("https://stackoverflow.com/q/58143390", "58143390")</f>
        <v/>
      </c>
      <c r="B483" t="n">
        <v>0.3229407236335643</v>
      </c>
    </row>
    <row r="484">
      <c r="A484">
        <f>HYPERLINK("https://stackoverflow.com/q/58264615", "58264615")</f>
        <v/>
      </c>
      <c r="B484" t="n">
        <v>0.3577494692144374</v>
      </c>
    </row>
    <row r="485">
      <c r="A485">
        <f>HYPERLINK("https://stackoverflow.com/q/58273933", "58273933")</f>
        <v/>
      </c>
      <c r="B485" t="n">
        <v>0.3432203389830508</v>
      </c>
    </row>
    <row r="486">
      <c r="A486">
        <f>HYPERLINK("https://stackoverflow.com/q/58302431", "58302431")</f>
        <v/>
      </c>
      <c r="B486" t="n">
        <v>0.4484536082474227</v>
      </c>
    </row>
    <row r="487">
      <c r="A487">
        <f>HYPERLINK("https://stackoverflow.com/q/58340827", "58340827")</f>
        <v/>
      </c>
      <c r="B487" t="n">
        <v>0.3087121212121212</v>
      </c>
    </row>
    <row r="488">
      <c r="A488">
        <f>HYPERLINK("https://stackoverflow.com/q/58345697", "58345697")</f>
        <v/>
      </c>
      <c r="B488" t="n">
        <v>0.3104838709677419</v>
      </c>
    </row>
    <row r="489">
      <c r="A489">
        <f>HYPERLINK("https://stackoverflow.com/q/58346580", "58346580")</f>
        <v/>
      </c>
      <c r="B489" t="n">
        <v>0.4597989949748744</v>
      </c>
    </row>
    <row r="490">
      <c r="A490">
        <f>HYPERLINK("https://stackoverflow.com/q/58372921", "58372921")</f>
        <v/>
      </c>
      <c r="B490" t="n">
        <v>0.2785087719298245</v>
      </c>
    </row>
    <row r="491">
      <c r="A491">
        <f>HYPERLINK("https://stackoverflow.com/q/58394762", "58394762")</f>
        <v/>
      </c>
      <c r="B491" t="n">
        <v>0.3482456140350877</v>
      </c>
    </row>
    <row r="492">
      <c r="A492">
        <f>HYPERLINK("https://stackoverflow.com/q/58428940", "58428940")</f>
        <v/>
      </c>
      <c r="B492" t="n">
        <v>0.4390756302521008</v>
      </c>
    </row>
    <row r="493">
      <c r="A493">
        <f>HYPERLINK("https://stackoverflow.com/q/58439034", "58439034")</f>
        <v/>
      </c>
      <c r="B493" t="n">
        <v>0.6201298701298702</v>
      </c>
    </row>
    <row r="494">
      <c r="A494">
        <f>HYPERLINK("https://stackoverflow.com/q/58483028", "58483028")</f>
        <v/>
      </c>
      <c r="B494" t="n">
        <v>0.3556701030927835</v>
      </c>
    </row>
    <row r="495">
      <c r="A495">
        <f>HYPERLINK("https://stackoverflow.com/q/58488107", "58488107")</f>
        <v/>
      </c>
      <c r="B495" t="n">
        <v>0.3127853881278538</v>
      </c>
    </row>
    <row r="496">
      <c r="A496">
        <f>HYPERLINK("https://stackoverflow.com/q/58511704", "58511704")</f>
        <v/>
      </c>
      <c r="B496" t="n">
        <v>0.4002976190476191</v>
      </c>
    </row>
    <row r="497">
      <c r="A497">
        <f>HYPERLINK("https://stackoverflow.com/q/58521055", "58521055")</f>
        <v/>
      </c>
      <c r="B497" t="n">
        <v>0.3338709677419355</v>
      </c>
    </row>
    <row r="498">
      <c r="A498">
        <f>HYPERLINK("https://stackoverflow.com/q/58538753", "58538753")</f>
        <v/>
      </c>
      <c r="B498" t="n">
        <v>0.491421568627451</v>
      </c>
    </row>
    <row r="499">
      <c r="A499">
        <f>HYPERLINK("https://stackoverflow.com/q/58547437", "58547437")</f>
        <v/>
      </c>
      <c r="B499" t="n">
        <v>0.2759009009009009</v>
      </c>
    </row>
    <row r="500">
      <c r="A500">
        <f>HYPERLINK("https://stackoverflow.com/q/58575034", "58575034")</f>
        <v/>
      </c>
      <c r="B500" t="n">
        <v>0.3763796909492274</v>
      </c>
    </row>
    <row r="501">
      <c r="A501">
        <f>HYPERLINK("https://stackoverflow.com/q/58675434", "58675434")</f>
        <v/>
      </c>
      <c r="B501" t="n">
        <v>0.4568345323741007</v>
      </c>
    </row>
    <row r="502">
      <c r="A502">
        <f>HYPERLINK("https://stackoverflow.com/q/58682411", "58682411")</f>
        <v/>
      </c>
      <c r="B502" t="n">
        <v>0.3508287292817679</v>
      </c>
    </row>
    <row r="503">
      <c r="A503">
        <f>HYPERLINK("https://stackoverflow.com/q/58687783", "58687783")</f>
        <v/>
      </c>
      <c r="B503" t="n">
        <v>0.4825757575757577</v>
      </c>
    </row>
    <row r="504">
      <c r="A504">
        <f>HYPERLINK("https://stackoverflow.com/q/58759042", "58759042")</f>
        <v/>
      </c>
      <c r="B504" t="n">
        <v>0.3606965174129353</v>
      </c>
    </row>
    <row r="505">
      <c r="A505">
        <f>HYPERLINK("https://stackoverflow.com/q/58783610", "58783610")</f>
        <v/>
      </c>
      <c r="B505" t="n">
        <v>0.5239583333333333</v>
      </c>
    </row>
    <row r="506">
      <c r="A506">
        <f>HYPERLINK("https://stackoverflow.com/q/58824579", "58824579")</f>
        <v/>
      </c>
      <c r="B506" t="n">
        <v>0.2961165048543689</v>
      </c>
    </row>
    <row r="507">
      <c r="A507">
        <f>HYPERLINK("https://stackoverflow.com/q/58832168", "58832168")</f>
        <v/>
      </c>
      <c r="B507" t="n">
        <v>0.4021406727828746</v>
      </c>
    </row>
    <row r="508">
      <c r="A508">
        <f>HYPERLINK("https://stackoverflow.com/q/58844302", "58844302")</f>
        <v/>
      </c>
      <c r="B508" t="n">
        <v>0.4706959706959707</v>
      </c>
    </row>
    <row r="509">
      <c r="A509">
        <f>HYPERLINK("https://stackoverflow.com/q/58877222", "58877222")</f>
        <v/>
      </c>
      <c r="B509" t="n">
        <v>0.5257352941176471</v>
      </c>
    </row>
    <row r="510">
      <c r="A510">
        <f>HYPERLINK("https://stackoverflow.com/q/58933463", "58933463")</f>
        <v/>
      </c>
      <c r="B510" t="n">
        <v>0.5064724919093851</v>
      </c>
    </row>
    <row r="511">
      <c r="A511">
        <f>HYPERLINK("https://stackoverflow.com/q/58973104", "58973104")</f>
        <v/>
      </c>
      <c r="B511" t="n">
        <v>0.4227941176470589</v>
      </c>
    </row>
    <row r="512">
      <c r="A512">
        <f>HYPERLINK("https://stackoverflow.com/q/59029108", "59029108")</f>
        <v/>
      </c>
      <c r="B512" t="n">
        <v>0.2467948717948718</v>
      </c>
    </row>
    <row r="513">
      <c r="A513">
        <f>HYPERLINK("https://stackoverflow.com/q/59053286", "59053286")</f>
        <v/>
      </c>
      <c r="B513" t="n">
        <v>0.4491869918699187</v>
      </c>
    </row>
    <row r="514">
      <c r="A514">
        <f>HYPERLINK("https://stackoverflow.com/q/59056956", "59056956")</f>
        <v/>
      </c>
      <c r="B514" t="n">
        <v>0.3134556574923547</v>
      </c>
    </row>
    <row r="515">
      <c r="A515">
        <f>HYPERLINK("https://stackoverflow.com/q/59058293", "59058293")</f>
        <v/>
      </c>
      <c r="B515" t="n">
        <v>0.3771186440677966</v>
      </c>
    </row>
    <row r="516">
      <c r="A516">
        <f>HYPERLINK("https://stackoverflow.com/q/59063029", "59063029")</f>
        <v/>
      </c>
      <c r="B516" t="n">
        <v>0.2990867579908676</v>
      </c>
    </row>
    <row r="517">
      <c r="A517">
        <f>HYPERLINK("https://stackoverflow.com/q/59075582", "59075582")</f>
        <v/>
      </c>
      <c r="B517" t="n">
        <v>0.3236914600550964</v>
      </c>
    </row>
    <row r="518">
      <c r="A518">
        <f>HYPERLINK("https://stackoverflow.com/q/59134196", "59134196")</f>
        <v/>
      </c>
      <c r="B518" t="n">
        <v>0.5412371134020618</v>
      </c>
    </row>
    <row r="519">
      <c r="A519">
        <f>HYPERLINK("https://stackoverflow.com/q/59146323", "59146323")</f>
        <v/>
      </c>
      <c r="B519" t="n">
        <v>0.5293040293040293</v>
      </c>
    </row>
    <row r="520">
      <c r="A520">
        <f>HYPERLINK("https://stackoverflow.com/q/59150237", "59150237")</f>
        <v/>
      </c>
      <c r="B520" t="n">
        <v>0.375</v>
      </c>
    </row>
    <row r="521">
      <c r="A521">
        <f>HYPERLINK("https://stackoverflow.com/q/59199646", "59199646")</f>
        <v/>
      </c>
      <c r="B521" t="n">
        <v>0.3948598130841122</v>
      </c>
    </row>
    <row r="522">
      <c r="A522">
        <f>HYPERLINK("https://stackoverflow.com/q/59223342", "59223342")</f>
        <v/>
      </c>
      <c r="B522" t="n">
        <v>0.7907801418439717</v>
      </c>
    </row>
    <row r="523">
      <c r="A523">
        <f>HYPERLINK("https://stackoverflow.com/q/59236705", "59236705")</f>
        <v/>
      </c>
      <c r="B523" t="n">
        <v>0.3051801801801802</v>
      </c>
    </row>
    <row r="524">
      <c r="A524">
        <f>HYPERLINK("https://stackoverflow.com/q/59261369", "59261369")</f>
        <v/>
      </c>
      <c r="B524" t="n">
        <v>0.25</v>
      </c>
    </row>
    <row r="525">
      <c r="A525">
        <f>HYPERLINK("https://stackoverflow.com/q/59262742", "59262742")</f>
        <v/>
      </c>
      <c r="B525" t="n">
        <v>0.3661417322834646</v>
      </c>
    </row>
    <row r="526">
      <c r="A526">
        <f>HYPERLINK("https://stackoverflow.com/q/59268990", "59268990")</f>
        <v/>
      </c>
      <c r="B526" t="n">
        <v>0.6366120218579234</v>
      </c>
    </row>
    <row r="527">
      <c r="A527">
        <f>HYPERLINK("https://stackoverflow.com/q/59282347", "59282347")</f>
        <v/>
      </c>
      <c r="B527" t="n">
        <v>0.6843137254901961</v>
      </c>
    </row>
    <row r="528">
      <c r="A528">
        <f>HYPERLINK("https://stackoverflow.com/q/59320807", "59320807")</f>
        <v/>
      </c>
      <c r="B528" t="n">
        <v>0.5271535580524345</v>
      </c>
    </row>
    <row r="529">
      <c r="A529">
        <f>HYPERLINK("https://stackoverflow.com/q/59368495", "59368495")</f>
        <v/>
      </c>
      <c r="B529" t="n">
        <v>0.3144927536231884</v>
      </c>
    </row>
    <row r="530">
      <c r="A530">
        <f>HYPERLINK("https://stackoverflow.com/q/59368935", "59368935")</f>
        <v/>
      </c>
      <c r="B530" t="n">
        <v>0.6364829396325459</v>
      </c>
    </row>
    <row r="531">
      <c r="A531">
        <f>HYPERLINK("https://stackoverflow.com/q/59406878", "59406878")</f>
        <v/>
      </c>
      <c r="B531" t="n">
        <v>0.3571428571428572</v>
      </c>
    </row>
    <row r="532">
      <c r="A532">
        <f>HYPERLINK("https://stackoverflow.com/q/59412488", "59412488")</f>
        <v/>
      </c>
      <c r="B532" t="n">
        <v>0.521978021978022</v>
      </c>
    </row>
    <row r="533">
      <c r="A533">
        <f>HYPERLINK("https://stackoverflow.com/q/59434557", "59434557")</f>
        <v/>
      </c>
      <c r="B533" t="n">
        <v>0.4303482587064677</v>
      </c>
    </row>
    <row r="534">
      <c r="A534">
        <f>HYPERLINK("https://stackoverflow.com/q/59530814", "59530814")</f>
        <v/>
      </c>
      <c r="B534" t="n">
        <v>0.4166666666666666</v>
      </c>
    </row>
    <row r="535">
      <c r="A535">
        <f>HYPERLINK("https://stackoverflow.com/q/59541205", "59541205")</f>
        <v/>
      </c>
      <c r="B535" t="n">
        <v>0.4831223628691982</v>
      </c>
    </row>
    <row r="536">
      <c r="A536">
        <f>HYPERLINK("https://stackoverflow.com/q/59551703", "59551703")</f>
        <v/>
      </c>
      <c r="B536" t="n">
        <v>0.4633699633699634</v>
      </c>
    </row>
    <row r="537">
      <c r="A537">
        <f>HYPERLINK("https://stackoverflow.com/q/59625496", "59625496")</f>
        <v/>
      </c>
      <c r="B537" t="n">
        <v>0.3595238095238096</v>
      </c>
    </row>
    <row r="538">
      <c r="A538">
        <f>HYPERLINK("https://stackoverflow.com/q/59645309", "59645309")</f>
        <v/>
      </c>
      <c r="B538" t="n">
        <v>0.4757575757575757</v>
      </c>
    </row>
    <row r="539">
      <c r="A539">
        <f>HYPERLINK("https://stackoverflow.com/q/59672677", "59672677")</f>
        <v/>
      </c>
      <c r="B539" t="n">
        <v>0.25993091537133</v>
      </c>
    </row>
    <row r="540">
      <c r="A540">
        <f>HYPERLINK("https://stackoverflow.com/q/59771214", "59771214")</f>
        <v/>
      </c>
      <c r="B540" t="n">
        <v>0.4804964539007091</v>
      </c>
    </row>
    <row r="541">
      <c r="A541">
        <f>HYPERLINK("https://stackoverflow.com/q/59856067", "59856067")</f>
        <v/>
      </c>
      <c r="B541" t="n">
        <v>0.5336879432624113</v>
      </c>
    </row>
    <row r="542">
      <c r="A542">
        <f>HYPERLINK("https://stackoverflow.com/q/59861020", "59861020")</f>
        <v/>
      </c>
      <c r="B542" t="n">
        <v>0.3395721925133689</v>
      </c>
    </row>
    <row r="543">
      <c r="A543">
        <f>HYPERLINK("https://stackoverflow.com/q/59861969", "59861969")</f>
        <v/>
      </c>
      <c r="B543" t="n">
        <v>0.3274509803921568</v>
      </c>
    </row>
    <row r="544">
      <c r="A544">
        <f>HYPERLINK("https://stackoverflow.com/q/59875146", "59875146")</f>
        <v/>
      </c>
      <c r="B544" t="n">
        <v>0.6503759398496241</v>
      </c>
    </row>
    <row r="545">
      <c r="A545">
        <f>HYPERLINK("https://stackoverflow.com/q/60005599", "60005599")</f>
        <v/>
      </c>
      <c r="B545" t="n">
        <v>0.6611479028697572</v>
      </c>
    </row>
    <row r="546">
      <c r="A546">
        <f>HYPERLINK("https://stackoverflow.com/q/60044307", "60044307")</f>
        <v/>
      </c>
      <c r="B546" t="n">
        <v>0.3996212121212121</v>
      </c>
    </row>
    <row r="547">
      <c r="A547">
        <f>HYPERLINK("https://stackoverflow.com/q/60071979", "60071979")</f>
        <v/>
      </c>
      <c r="B547" t="n">
        <v>0.339572192513369</v>
      </c>
    </row>
    <row r="548">
      <c r="A548">
        <f>HYPERLINK("https://stackoverflow.com/q/60140719", "60140719")</f>
        <v/>
      </c>
      <c r="B548" t="n">
        <v>0.4776422764227642</v>
      </c>
    </row>
    <row r="549">
      <c r="A549">
        <f>HYPERLINK("https://stackoverflow.com/q/60153052", "60153052")</f>
        <v/>
      </c>
      <c r="B549" t="n">
        <v>0.5446194225721785</v>
      </c>
    </row>
    <row r="550">
      <c r="A550">
        <f>HYPERLINK("https://stackoverflow.com/q/60168595", "60168595")</f>
        <v/>
      </c>
      <c r="B550" t="n">
        <v>0.4212121212121211</v>
      </c>
    </row>
    <row r="551">
      <c r="A551">
        <f>HYPERLINK("https://stackoverflow.com/q/60193479", "60193479")</f>
        <v/>
      </c>
      <c r="B551" t="n">
        <v>0.4717741935483871</v>
      </c>
    </row>
    <row r="552">
      <c r="A552">
        <f>HYPERLINK("https://stackoverflow.com/q/60218411", "60218411")</f>
        <v/>
      </c>
      <c r="B552" t="n">
        <v>0.4003436426116838</v>
      </c>
    </row>
    <row r="553">
      <c r="A553">
        <f>HYPERLINK("https://stackoverflow.com/q/60285447", "60285447")</f>
        <v/>
      </c>
      <c r="B553" t="n">
        <v>0.4298245614035088</v>
      </c>
    </row>
    <row r="554">
      <c r="A554">
        <f>HYPERLINK("https://stackoverflow.com/q/60348603", "60348603")</f>
        <v/>
      </c>
      <c r="B554" t="n">
        <v>0.5968137254901962</v>
      </c>
    </row>
    <row r="555">
      <c r="A555">
        <f>HYPERLINK("https://stackoverflow.com/q/60379101", "60379101")</f>
        <v/>
      </c>
      <c r="B555" t="n">
        <v>0.483739837398374</v>
      </c>
    </row>
    <row r="556">
      <c r="A556">
        <f>HYPERLINK("https://stackoverflow.com/q/60389290", "60389290")</f>
        <v/>
      </c>
      <c r="B556" t="n">
        <v>0.4418238993710693</v>
      </c>
    </row>
    <row r="557">
      <c r="A557">
        <f>HYPERLINK("https://stackoverflow.com/q/60500627", "60500627")</f>
        <v/>
      </c>
      <c r="B557" t="n">
        <v>0.3281786941580755</v>
      </c>
    </row>
    <row r="558">
      <c r="A558">
        <f>HYPERLINK("https://stackoverflow.com/q/60534579", "60534579")</f>
        <v/>
      </c>
      <c r="B558" t="n">
        <v>0.3173758865248226</v>
      </c>
    </row>
    <row r="559">
      <c r="A559">
        <f>HYPERLINK("https://stackoverflow.com/q/60567487", "60567487")</f>
        <v/>
      </c>
      <c r="B559" t="n">
        <v>0.3572916666666667</v>
      </c>
    </row>
    <row r="560">
      <c r="A560">
        <f>HYPERLINK("https://stackoverflow.com/q/60594954", "60594954")</f>
        <v/>
      </c>
      <c r="B560" t="n">
        <v>0.478021978021978</v>
      </c>
    </row>
    <row r="561">
      <c r="A561">
        <f>HYPERLINK("https://stackoverflow.com/q/60649506", "60649506")</f>
        <v/>
      </c>
      <c r="B561" t="n">
        <v>0.3566176470588236</v>
      </c>
    </row>
    <row r="562">
      <c r="A562">
        <f>HYPERLINK("https://stackoverflow.com/q/60665681", "60665681")</f>
        <v/>
      </c>
      <c r="B562" t="n">
        <v>0.3038461538461539</v>
      </c>
    </row>
    <row r="563">
      <c r="A563">
        <f>HYPERLINK("https://stackoverflow.com/q/60689697", "60689697")</f>
        <v/>
      </c>
      <c r="B563" t="n">
        <v>0.3309523809523809</v>
      </c>
    </row>
    <row r="564">
      <c r="A564">
        <f>HYPERLINK("https://stackoverflow.com/q/60706026", "60706026")</f>
        <v/>
      </c>
      <c r="B564" t="n">
        <v>0.4869791666666666</v>
      </c>
    </row>
    <row r="565">
      <c r="A565">
        <f>HYPERLINK("https://stackoverflow.com/q/60715522", "60715522")</f>
        <v/>
      </c>
      <c r="B565" t="n">
        <v>0.3997747747747748</v>
      </c>
    </row>
    <row r="566">
      <c r="A566">
        <f>HYPERLINK("https://stackoverflow.com/q/60746275", "60746275")</f>
        <v/>
      </c>
      <c r="B566" t="n">
        <v>0.2712765957446808</v>
      </c>
    </row>
    <row r="567">
      <c r="A567">
        <f>HYPERLINK("https://stackoverflow.com/q/60801953", "60801953")</f>
        <v/>
      </c>
      <c r="B567" t="n">
        <v>0.4576822916666667</v>
      </c>
    </row>
    <row r="568">
      <c r="A568">
        <f>HYPERLINK("https://stackoverflow.com/q/60815382", "60815382")</f>
        <v/>
      </c>
      <c r="B568" t="n">
        <v>0.3833333333333333</v>
      </c>
    </row>
    <row r="569">
      <c r="A569">
        <f>HYPERLINK("https://stackoverflow.com/q/60887200", "60887200")</f>
        <v/>
      </c>
      <c r="B569" t="n">
        <v>0.5452380952380952</v>
      </c>
    </row>
    <row r="570">
      <c r="A570">
        <f>HYPERLINK("https://stackoverflow.com/q/60973579", "60973579")</f>
        <v/>
      </c>
      <c r="B570" t="n">
        <v>0.3388278388278388</v>
      </c>
    </row>
    <row r="571">
      <c r="A571">
        <f>HYPERLINK("https://stackoverflow.com/q/61065007", "61065007")</f>
        <v/>
      </c>
      <c r="B571" t="n">
        <v>0.3207364341085271</v>
      </c>
    </row>
    <row r="572">
      <c r="A572">
        <f>HYPERLINK("https://stackoverflow.com/q/61074680", "61074680")</f>
        <v/>
      </c>
      <c r="B572" t="n">
        <v>0.273462783171521</v>
      </c>
    </row>
    <row r="573">
      <c r="A573">
        <f>HYPERLINK("https://stackoverflow.com/q/61076786", "61076786")</f>
        <v/>
      </c>
      <c r="B573" t="n">
        <v>0.4333333333333333</v>
      </c>
    </row>
    <row r="574">
      <c r="A574">
        <f>HYPERLINK("https://stackoverflow.com/q/61153574", "61153574")</f>
        <v/>
      </c>
      <c r="B574" t="n">
        <v>0.3727272727272727</v>
      </c>
    </row>
    <row r="575">
      <c r="A575">
        <f>HYPERLINK("https://stackoverflow.com/q/61164244", "61164244")</f>
        <v/>
      </c>
      <c r="B575" t="n">
        <v>0.5647482014388489</v>
      </c>
    </row>
    <row r="576">
      <c r="A576">
        <f>HYPERLINK("https://stackoverflow.com/q/61186117", "61186117")</f>
        <v/>
      </c>
      <c r="B576" t="n">
        <v>0.5320512820512819</v>
      </c>
    </row>
    <row r="577">
      <c r="A577">
        <f>HYPERLINK("https://stackoverflow.com/q/61188935", "61188935")</f>
        <v/>
      </c>
      <c r="B577" t="n">
        <v>0.7406103286384976</v>
      </c>
    </row>
    <row r="578">
      <c r="A578">
        <f>HYPERLINK("https://stackoverflow.com/q/61282976", "61282976")</f>
        <v/>
      </c>
      <c r="B578" t="n">
        <v>0.4415807560137457</v>
      </c>
    </row>
    <row r="579">
      <c r="A579">
        <f>HYPERLINK("https://stackoverflow.com/q/61287217", "61287217")</f>
        <v/>
      </c>
      <c r="B579" t="n">
        <v>0.4952038369304557</v>
      </c>
    </row>
    <row r="580">
      <c r="A580">
        <f>HYPERLINK("https://stackoverflow.com/q/61309820", "61309820")</f>
        <v/>
      </c>
      <c r="B580" t="n">
        <v>0.6023622047244095</v>
      </c>
    </row>
    <row r="581">
      <c r="A581">
        <f>HYPERLINK("https://stackoverflow.com/q/61329104", "61329104")</f>
        <v/>
      </c>
      <c r="B581" t="n">
        <v>0.4565217391304348</v>
      </c>
    </row>
    <row r="582">
      <c r="A582">
        <f>HYPERLINK("https://stackoverflow.com/q/61341097", "61341097")</f>
        <v/>
      </c>
      <c r="B582" t="n">
        <v>0.4614583333333333</v>
      </c>
    </row>
    <row r="583">
      <c r="A583">
        <f>HYPERLINK("https://stackoverflow.com/q/61470698", "61470698")</f>
        <v/>
      </c>
      <c r="B583" t="n">
        <v>0.3342696629213483</v>
      </c>
    </row>
    <row r="584">
      <c r="A584">
        <f>HYPERLINK("https://stackoverflow.com/q/61488025", "61488025")</f>
        <v/>
      </c>
      <c r="B584" t="n">
        <v>0.3828124999999999</v>
      </c>
    </row>
    <row r="585">
      <c r="A585">
        <f>HYPERLINK("https://stackoverflow.com/q/61489793", "61489793")</f>
        <v/>
      </c>
      <c r="B585" t="n">
        <v>0.4357142857142857</v>
      </c>
    </row>
    <row r="586">
      <c r="A586">
        <f>HYPERLINK("https://stackoverflow.com/q/61494118", "61494118")</f>
        <v/>
      </c>
      <c r="B586" t="n">
        <v>0.3281710914454277</v>
      </c>
    </row>
    <row r="587">
      <c r="A587">
        <f>HYPERLINK("https://stackoverflow.com/q/61509970", "61509970")</f>
        <v/>
      </c>
      <c r="B587" t="n">
        <v>0.3347107438016529</v>
      </c>
    </row>
    <row r="588">
      <c r="A588">
        <f>HYPERLINK("https://stackoverflow.com/q/61519093", "61519093")</f>
        <v/>
      </c>
      <c r="B588" t="n">
        <v>0.3746177370030581</v>
      </c>
    </row>
    <row r="589">
      <c r="A589">
        <f>HYPERLINK("https://stackoverflow.com/q/61537914", "61537914")</f>
        <v/>
      </c>
      <c r="B589" t="n">
        <v>0.6565217391304348</v>
      </c>
    </row>
    <row r="590">
      <c r="A590">
        <f>HYPERLINK("https://stackoverflow.com/q/61626875", "61626875")</f>
        <v/>
      </c>
      <c r="B590" t="n">
        <v>0.3379204892966361</v>
      </c>
    </row>
    <row r="591">
      <c r="A591">
        <f>HYPERLINK("https://stackoverflow.com/q/61634293", "61634293")</f>
        <v/>
      </c>
      <c r="B591" t="n">
        <v>0.3968824940047962</v>
      </c>
    </row>
    <row r="592">
      <c r="A592">
        <f>HYPERLINK("https://stackoverflow.com/q/61639444", "61639444")</f>
        <v/>
      </c>
      <c r="B592" t="n">
        <v>0.5146520146520147</v>
      </c>
    </row>
    <row r="593">
      <c r="A593">
        <f>HYPERLINK("https://stackoverflow.com/q/61647756", "61647756")</f>
        <v/>
      </c>
      <c r="B593" t="n">
        <v>0.5752032520325203</v>
      </c>
    </row>
    <row r="594">
      <c r="A594">
        <f>HYPERLINK("https://stackoverflow.com/q/61668245", "61668245")</f>
        <v/>
      </c>
      <c r="B594" t="n">
        <v>0.3820754716981132</v>
      </c>
    </row>
    <row r="595">
      <c r="A595">
        <f>HYPERLINK("https://stackoverflow.com/q/61671196", "61671196")</f>
        <v/>
      </c>
      <c r="B595" t="n">
        <v>0.4294117647058824</v>
      </c>
    </row>
    <row r="596">
      <c r="A596">
        <f>HYPERLINK("https://stackoverflow.com/q/61674307", "61674307")</f>
        <v/>
      </c>
      <c r="B596" t="n">
        <v>0.2700534759358289</v>
      </c>
    </row>
    <row r="597">
      <c r="A597">
        <f>HYPERLINK("https://stackoverflow.com/q/61674856", "61674856")</f>
        <v/>
      </c>
      <c r="B597" t="n">
        <v>0.6049723756906078</v>
      </c>
    </row>
    <row r="598">
      <c r="A598">
        <f>HYPERLINK("https://stackoverflow.com/q/61677805", "61677805")</f>
        <v/>
      </c>
      <c r="B598" t="n">
        <v>0.5574324324324323</v>
      </c>
    </row>
    <row r="599">
      <c r="A599">
        <f>HYPERLINK("https://stackoverflow.com/q/61713625", "61713625")</f>
        <v/>
      </c>
      <c r="B599" t="n">
        <v>0.4088471849865952</v>
      </c>
    </row>
    <row r="600">
      <c r="A600">
        <f>HYPERLINK("https://stackoverflow.com/q/61766048", "61766048")</f>
        <v/>
      </c>
      <c r="B600" t="n">
        <v>0.3686440677966102</v>
      </c>
    </row>
    <row r="601">
      <c r="A601">
        <f>HYPERLINK("https://stackoverflow.com/q/61818220", "61818220")</f>
        <v/>
      </c>
      <c r="B601" t="n">
        <v>0.4416666666666667</v>
      </c>
    </row>
    <row r="602">
      <c r="A602">
        <f>HYPERLINK("https://stackoverflow.com/q/61820944", "61820944")</f>
        <v/>
      </c>
      <c r="B602" t="n">
        <v>0.3836633663366337</v>
      </c>
    </row>
    <row r="603">
      <c r="A603">
        <f>HYPERLINK("https://stackoverflow.com/q/61834955", "61834955")</f>
        <v/>
      </c>
      <c r="B603" t="n">
        <v>0.2521929824561403</v>
      </c>
    </row>
    <row r="604">
      <c r="A604">
        <f>HYPERLINK("https://stackoverflow.com/q/61938413", "61938413")</f>
        <v/>
      </c>
      <c r="B604" t="n">
        <v>0.3017241379310344</v>
      </c>
    </row>
    <row r="605">
      <c r="A605">
        <f>HYPERLINK("https://stackoverflow.com/q/61961302", "61961302")</f>
        <v/>
      </c>
      <c r="B605" t="n">
        <v>0.5659340659340659</v>
      </c>
    </row>
    <row r="606">
      <c r="A606">
        <f>HYPERLINK("https://stackoverflow.com/q/61999799", "61999799")</f>
        <v/>
      </c>
      <c r="B606" t="n">
        <v>0.5883333333333333</v>
      </c>
    </row>
    <row r="607">
      <c r="A607">
        <f>HYPERLINK("https://stackoverflow.com/q/62002491", "62002491")</f>
        <v/>
      </c>
      <c r="B607" t="n">
        <v>0.3583765112262522</v>
      </c>
    </row>
    <row r="608">
      <c r="A608">
        <f>HYPERLINK("https://stackoverflow.com/q/62031387", "62031387")</f>
        <v/>
      </c>
      <c r="B608" t="n">
        <v>0.4120654396728016</v>
      </c>
    </row>
    <row r="609">
      <c r="A609">
        <f>HYPERLINK("https://stackoverflow.com/q/62066602", "62066602")</f>
        <v/>
      </c>
      <c r="B609" t="n">
        <v>0.4973009446693658</v>
      </c>
    </row>
    <row r="610">
      <c r="A610">
        <f>HYPERLINK("https://stackoverflow.com/q/62074644", "62074644")</f>
        <v/>
      </c>
      <c r="B610" t="n">
        <v>0.397887323943662</v>
      </c>
    </row>
    <row r="611">
      <c r="A611">
        <f>HYPERLINK("https://stackoverflow.com/q/62074726", "62074726")</f>
        <v/>
      </c>
      <c r="B611" t="n">
        <v>0.3318840579710144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