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HYPERLINK("https://stackoverflow.com/q/9139207", "9139207")</f>
        <v/>
      </c>
      <c r="B2" t="n">
        <v>0.2759562841530055</v>
      </c>
    </row>
    <row r="3">
      <c r="A3">
        <f>HYPERLINK("https://stackoverflow.com/q/9187799", "9187799")</f>
        <v/>
      </c>
      <c r="B3" t="n">
        <v>0.3943452380952381</v>
      </c>
    </row>
    <row r="4">
      <c r="A4">
        <f>HYPERLINK("https://stackoverflow.com/q/9257823", "9257823")</f>
        <v/>
      </c>
      <c r="B4" t="n">
        <v>0.4261904761904762</v>
      </c>
    </row>
    <row r="5">
      <c r="A5">
        <f>HYPERLINK("https://stackoverflow.com/q/10042002", "10042002")</f>
        <v/>
      </c>
      <c r="B5" t="n">
        <v>0.4926739926739926</v>
      </c>
    </row>
    <row r="6">
      <c r="A6">
        <f>HYPERLINK("https://stackoverflow.com/q/10247749", "10247749")</f>
        <v/>
      </c>
      <c r="B6" t="n">
        <v>0.5191441441441441</v>
      </c>
    </row>
    <row r="7">
      <c r="A7">
        <f>HYPERLINK("https://stackoverflow.com/q/11316689", "11316689")</f>
        <v/>
      </c>
      <c r="B7" t="n">
        <v>0.2851239669421488</v>
      </c>
    </row>
    <row r="8">
      <c r="A8">
        <f>HYPERLINK("https://stackoverflow.com/q/13056153", "13056153")</f>
        <v/>
      </c>
      <c r="B8" t="n">
        <v>0.5631720430107527</v>
      </c>
    </row>
    <row r="9">
      <c r="A9">
        <f>HYPERLINK("https://stackoverflow.com/q/13063536", "13063536")</f>
        <v/>
      </c>
      <c r="B9" t="n">
        <v>0.25</v>
      </c>
    </row>
    <row r="10">
      <c r="A10">
        <f>HYPERLINK("https://stackoverflow.com/q/15580847", "15580847")</f>
        <v/>
      </c>
      <c r="B10" t="n">
        <v>0.3950320512820513</v>
      </c>
    </row>
    <row r="11">
      <c r="A11">
        <f>HYPERLINK("https://stackoverflow.com/q/17220341", "17220341")</f>
        <v/>
      </c>
      <c r="B11" t="n">
        <v>0.2819548872180451</v>
      </c>
    </row>
    <row r="12">
      <c r="A12">
        <f>HYPERLINK("https://stackoverflow.com/q/18440385", "18440385")</f>
        <v/>
      </c>
      <c r="B12" t="n">
        <v>0.4391304347826087</v>
      </c>
    </row>
    <row r="13">
      <c r="A13">
        <f>HYPERLINK("https://stackoverflow.com/q/18557198", "18557198")</f>
        <v/>
      </c>
      <c r="B13" t="n">
        <v>0.4446219382321618</v>
      </c>
    </row>
    <row r="14">
      <c r="A14">
        <f>HYPERLINK("https://stackoverflow.com/q/18933749", "18933749")</f>
        <v/>
      </c>
      <c r="B14" t="n">
        <v>0.3831615120274914</v>
      </c>
    </row>
    <row r="15">
      <c r="A15">
        <f>HYPERLINK("https://stackoverflow.com/q/19654786", "19654786")</f>
        <v/>
      </c>
      <c r="B15" t="n">
        <v>0.3394607843137255</v>
      </c>
    </row>
    <row r="16">
      <c r="A16">
        <f>HYPERLINK("https://stackoverflow.com/q/20089789", "20089789")</f>
        <v/>
      </c>
      <c r="B16" t="n">
        <v>0.346045197740113</v>
      </c>
    </row>
    <row r="17">
      <c r="A17">
        <f>HYPERLINK("https://stackoverflow.com/q/20693110", "20693110")</f>
        <v/>
      </c>
      <c r="B17" t="n">
        <v>0.3972701149425288</v>
      </c>
    </row>
    <row r="18">
      <c r="A18">
        <f>HYPERLINK("https://stackoverflow.com/q/22008343", "22008343")</f>
        <v/>
      </c>
      <c r="B18" t="n">
        <v>0.4976190476190476</v>
      </c>
    </row>
    <row r="19">
      <c r="A19">
        <f>HYPERLINK("https://stackoverflow.com/q/22187852", "22187852")</f>
        <v/>
      </c>
      <c r="B19" t="n">
        <v>0.3625541125541126</v>
      </c>
    </row>
    <row r="20">
      <c r="A20">
        <f>HYPERLINK("https://stackoverflow.com/q/27364108", "27364108")</f>
        <v/>
      </c>
      <c r="B20" t="n">
        <v>0.3127853881278538</v>
      </c>
    </row>
    <row r="21">
      <c r="A21">
        <f>HYPERLINK("https://stackoverflow.com/q/27424312", "27424312")</f>
        <v/>
      </c>
      <c r="B21" t="n">
        <v>0.3573446327683616</v>
      </c>
    </row>
    <row r="22">
      <c r="A22">
        <f>HYPERLINK("https://stackoverflow.com/q/29035915", "29035915")</f>
        <v/>
      </c>
      <c r="B22" t="n">
        <v>0.2652173913043478</v>
      </c>
    </row>
    <row r="23">
      <c r="A23">
        <f>HYPERLINK("https://stackoverflow.com/q/29386945", "29386945")</f>
        <v/>
      </c>
      <c r="B23" t="n">
        <v>0.3706896551724138</v>
      </c>
    </row>
    <row r="24">
      <c r="A24">
        <f>HYPERLINK("https://stackoverflow.com/q/29658339", "29658339")</f>
        <v/>
      </c>
      <c r="B24" t="n">
        <v>0.4291338582677166</v>
      </c>
    </row>
    <row r="25">
      <c r="A25">
        <f>HYPERLINK("https://stackoverflow.com/q/29800320", "29800320")</f>
        <v/>
      </c>
      <c r="B25" t="n">
        <v>0.6735537190082643</v>
      </c>
    </row>
    <row r="26">
      <c r="A26">
        <f>HYPERLINK("https://stackoverflow.com/q/31794085", "31794085")</f>
        <v/>
      </c>
      <c r="B26" t="n">
        <v>0.5610119047619048</v>
      </c>
    </row>
    <row r="27">
      <c r="A27">
        <f>HYPERLINK("https://stackoverflow.com/q/32571070", "32571070")</f>
        <v/>
      </c>
      <c r="B27" t="n">
        <v>0.4217391304347826</v>
      </c>
    </row>
    <row r="28">
      <c r="A28">
        <f>HYPERLINK("https://stackoverflow.com/q/32747702", "32747702")</f>
        <v/>
      </c>
      <c r="B28" t="n">
        <v>0.3733766233766234</v>
      </c>
    </row>
    <row r="29">
      <c r="A29">
        <f>HYPERLINK("https://stackoverflow.com/q/32791968", "32791968")</f>
        <v/>
      </c>
      <c r="B29" t="n">
        <v>0.5890151515151515</v>
      </c>
    </row>
    <row r="30">
      <c r="A30">
        <f>HYPERLINK("https://stackoverflow.com/q/34228425", "34228425")</f>
        <v/>
      </c>
      <c r="B30" t="n">
        <v>0.2914110429447853</v>
      </c>
    </row>
    <row r="31">
      <c r="A31">
        <f>HYPERLINK("https://stackoverflow.com/q/34341952", "34341952")</f>
        <v/>
      </c>
      <c r="B31" t="n">
        <v>0.4122023809523809</v>
      </c>
    </row>
    <row r="32">
      <c r="A32">
        <f>HYPERLINK("https://stackoverflow.com/q/34679862", "34679862")</f>
        <v/>
      </c>
      <c r="B32" t="n">
        <v>0.3642857142857142</v>
      </c>
    </row>
    <row r="33">
      <c r="A33">
        <f>HYPERLINK("https://stackoverflow.com/q/35660296", "35660296")</f>
        <v/>
      </c>
      <c r="B33" t="n">
        <v>0.3392156862745098</v>
      </c>
    </row>
    <row r="34">
      <c r="A34">
        <f>HYPERLINK("https://stackoverflow.com/q/37707699", "37707699")</f>
        <v/>
      </c>
      <c r="B34" t="n">
        <v>0.5550161812297735</v>
      </c>
    </row>
    <row r="35">
      <c r="A35">
        <f>HYPERLINK("https://stackoverflow.com/q/38168927", "38168927")</f>
        <v/>
      </c>
      <c r="B35" t="n">
        <v>0.2377049180327869</v>
      </c>
    </row>
    <row r="36">
      <c r="A36">
        <f>HYPERLINK("https://stackoverflow.com/q/38194847", "38194847")</f>
        <v/>
      </c>
      <c r="B36" t="n">
        <v>0.303921568627451</v>
      </c>
    </row>
    <row r="37">
      <c r="A37">
        <f>HYPERLINK("https://stackoverflow.com/q/38264023", "38264023")</f>
        <v/>
      </c>
      <c r="B37" t="n">
        <v>0.3968824940047961</v>
      </c>
    </row>
    <row r="38">
      <c r="A38">
        <f>HYPERLINK("https://stackoverflow.com/q/40555797", "40555797")</f>
        <v/>
      </c>
      <c r="B38" t="n">
        <v>0.3204225352112676</v>
      </c>
    </row>
    <row r="39">
      <c r="A39">
        <f>HYPERLINK("https://stackoverflow.com/q/41351244", "41351244")</f>
        <v/>
      </c>
      <c r="B39" t="n">
        <v>0.3262061403508772</v>
      </c>
    </row>
    <row r="40">
      <c r="A40">
        <f>HYPERLINK("https://stackoverflow.com/q/41749324", "41749324")</f>
        <v/>
      </c>
      <c r="B40" t="n">
        <v>0.3840579710144928</v>
      </c>
    </row>
    <row r="41">
      <c r="A41">
        <f>HYPERLINK("https://stackoverflow.com/q/41803929", "41803929")</f>
        <v/>
      </c>
      <c r="B41" t="n">
        <v>0.5043859649122807</v>
      </c>
    </row>
    <row r="42">
      <c r="A42">
        <f>HYPERLINK("https://stackoverflow.com/q/41842171", "41842171")</f>
        <v/>
      </c>
      <c r="B42" t="n">
        <v>0.4680232558139535</v>
      </c>
    </row>
    <row r="43">
      <c r="A43">
        <f>HYPERLINK("https://stackoverflow.com/q/41860322", "41860322")</f>
        <v/>
      </c>
      <c r="B43" t="n">
        <v>0.3041237113402062</v>
      </c>
    </row>
    <row r="44">
      <c r="A44">
        <f>HYPERLINK("https://stackoverflow.com/q/41867303", "41867303")</f>
        <v/>
      </c>
      <c r="B44" t="n">
        <v>0.5143884892086331</v>
      </c>
    </row>
    <row r="45">
      <c r="A45">
        <f>HYPERLINK("https://stackoverflow.com/q/41881534", "41881534")</f>
        <v/>
      </c>
      <c r="B45" t="n">
        <v>0.4435028248587571</v>
      </c>
    </row>
    <row r="46">
      <c r="A46">
        <f>HYPERLINK("https://stackoverflow.com/q/41886336", "41886336")</f>
        <v/>
      </c>
      <c r="B46" t="n">
        <v>0.284136546184739</v>
      </c>
    </row>
    <row r="47">
      <c r="A47">
        <f>HYPERLINK("https://stackoverflow.com/q/41984603", "41984603")</f>
        <v/>
      </c>
      <c r="B47" t="n">
        <v>0.3371794871794872</v>
      </c>
    </row>
    <row r="48">
      <c r="A48">
        <f>HYPERLINK("https://stackoverflow.com/q/41987911", "41987911")</f>
        <v/>
      </c>
      <c r="B48" t="n">
        <v>0.3984375</v>
      </c>
    </row>
    <row r="49">
      <c r="A49">
        <f>HYPERLINK("https://stackoverflow.com/q/42010994", "42010994")</f>
        <v/>
      </c>
      <c r="B49" t="n">
        <v>0.4086757990867579</v>
      </c>
    </row>
    <row r="50">
      <c r="A50">
        <f>HYPERLINK("https://stackoverflow.com/q/42020377", "42020377")</f>
        <v/>
      </c>
      <c r="B50" t="n">
        <v>0.2890295358649789</v>
      </c>
    </row>
    <row r="51">
      <c r="A51">
        <f>HYPERLINK("https://stackoverflow.com/q/42227249", "42227249")</f>
        <v/>
      </c>
      <c r="B51" t="n">
        <v>0.3666666666666666</v>
      </c>
    </row>
    <row r="52">
      <c r="A52">
        <f>HYPERLINK("https://stackoverflow.com/q/42295539", "42295539")</f>
        <v/>
      </c>
      <c r="B52" t="n">
        <v>0.6497747747747747</v>
      </c>
    </row>
    <row r="53">
      <c r="A53">
        <f>HYPERLINK("https://stackoverflow.com/q/42305224", "42305224")</f>
        <v/>
      </c>
      <c r="B53" t="n">
        <v>0.3433179723502304</v>
      </c>
    </row>
    <row r="54">
      <c r="A54">
        <f>HYPERLINK("https://stackoverflow.com/q/42379606", "42379606")</f>
        <v/>
      </c>
      <c r="B54" t="n">
        <v>0.6938202247191011</v>
      </c>
    </row>
    <row r="55">
      <c r="A55">
        <f>HYPERLINK("https://stackoverflow.com/q/42405004", "42405004")</f>
        <v/>
      </c>
      <c r="B55" t="n">
        <v>0.3678861788617885</v>
      </c>
    </row>
    <row r="56">
      <c r="A56">
        <f>HYPERLINK("https://stackoverflow.com/q/42647054", "42647054")</f>
        <v/>
      </c>
      <c r="B56" t="n">
        <v>0.7153465346534653</v>
      </c>
    </row>
    <row r="57">
      <c r="A57">
        <f>HYPERLINK("https://stackoverflow.com/q/42705379", "42705379")</f>
        <v/>
      </c>
      <c r="B57" t="n">
        <v>0.6755319148936171</v>
      </c>
    </row>
    <row r="58">
      <c r="A58">
        <f>HYPERLINK("https://stackoverflow.com/q/42730602", "42730602")</f>
        <v/>
      </c>
      <c r="B58" t="n">
        <v>0.5398009950248756</v>
      </c>
    </row>
    <row r="59">
      <c r="A59">
        <f>HYPERLINK("https://stackoverflow.com/q/42739284", "42739284")</f>
        <v/>
      </c>
      <c r="B59" t="n">
        <v>0.6783517835178352</v>
      </c>
    </row>
    <row r="60">
      <c r="A60">
        <f>HYPERLINK("https://stackoverflow.com/q/42938295", "42938295")</f>
        <v/>
      </c>
      <c r="B60" t="n">
        <v>0.5956140350877193</v>
      </c>
    </row>
    <row r="61">
      <c r="A61">
        <f>HYPERLINK("https://stackoverflow.com/q/43033640", "43033640")</f>
        <v/>
      </c>
      <c r="B61" t="n">
        <v>0.5431547619047619</v>
      </c>
    </row>
    <row r="62">
      <c r="A62">
        <f>HYPERLINK("https://stackoverflow.com/q/43097927", "43097927")</f>
        <v/>
      </c>
      <c r="B62" t="n">
        <v>0.4945482866043613</v>
      </c>
    </row>
    <row r="63">
      <c r="A63">
        <f>HYPERLINK("https://stackoverflow.com/q/43401120", "43401120")</f>
        <v/>
      </c>
      <c r="B63" t="n">
        <v>0.5136469221835076</v>
      </c>
    </row>
    <row r="64">
      <c r="A64">
        <f>HYPERLINK("https://stackoverflow.com/q/43500546", "43500546")</f>
        <v/>
      </c>
      <c r="B64" t="n">
        <v>0.383578431372549</v>
      </c>
    </row>
    <row r="65">
      <c r="A65">
        <f>HYPERLINK("https://stackoverflow.com/q/43529651", "43529651")</f>
        <v/>
      </c>
      <c r="B65" t="n">
        <v>0.440552016985138</v>
      </c>
    </row>
    <row r="66">
      <c r="A66">
        <f>HYPERLINK("https://stackoverflow.com/q/43612228", "43612228")</f>
        <v/>
      </c>
      <c r="B66" t="n">
        <v>0.3407960199004975</v>
      </c>
    </row>
    <row r="67">
      <c r="A67">
        <f>HYPERLINK("https://stackoverflow.com/q/43618424", "43618424")</f>
        <v/>
      </c>
      <c r="B67" t="n">
        <v>0.4131578947368421</v>
      </c>
    </row>
    <row r="68">
      <c r="A68">
        <f>HYPERLINK("https://stackoverflow.com/q/43642384", "43642384")</f>
        <v/>
      </c>
      <c r="B68" t="n">
        <v>0.5887290167865707</v>
      </c>
    </row>
    <row r="69">
      <c r="A69">
        <f>HYPERLINK("https://stackoverflow.com/q/43646460", "43646460")</f>
        <v/>
      </c>
      <c r="B69" t="n">
        <v>0.6654676258992805</v>
      </c>
    </row>
    <row r="70">
      <c r="A70">
        <f>HYPERLINK("https://stackoverflow.com/q/43667724", "43667724")</f>
        <v/>
      </c>
      <c r="B70" t="n">
        <v>0.4696969696969697</v>
      </c>
    </row>
    <row r="71">
      <c r="A71">
        <f>HYPERLINK("https://stackoverflow.com/q/43764771", "43764771")</f>
        <v/>
      </c>
      <c r="B71" t="n">
        <v>0.4204119850187266</v>
      </c>
    </row>
    <row r="72">
      <c r="A72">
        <f>HYPERLINK("https://stackoverflow.com/q/43860901", "43860901")</f>
        <v/>
      </c>
      <c r="B72" t="n">
        <v>0.5871021775544389</v>
      </c>
    </row>
    <row r="73">
      <c r="A73">
        <f>HYPERLINK("https://stackoverflow.com/q/43861008", "43861008")</f>
        <v/>
      </c>
      <c r="B73" t="n">
        <v>0.3447916666666667</v>
      </c>
    </row>
    <row r="74">
      <c r="A74">
        <f>HYPERLINK("https://stackoverflow.com/q/43908577", "43908577")</f>
        <v/>
      </c>
      <c r="B74" t="n">
        <v>0.3807692307692307</v>
      </c>
    </row>
    <row r="75">
      <c r="A75">
        <f>HYPERLINK("https://stackoverflow.com/q/43919778", "43919778")</f>
        <v/>
      </c>
      <c r="B75" t="n">
        <v>0.2611408199643494</v>
      </c>
    </row>
    <row r="76">
      <c r="A76">
        <f>HYPERLINK("https://stackoverflow.com/q/43924709", "43924709")</f>
        <v/>
      </c>
      <c r="B76" t="n">
        <v>0.3556910569105691</v>
      </c>
    </row>
    <row r="77">
      <c r="A77">
        <f>HYPERLINK("https://stackoverflow.com/q/43947704", "43947704")</f>
        <v/>
      </c>
      <c r="B77" t="n">
        <v>0.3524590163934426</v>
      </c>
    </row>
    <row r="78">
      <c r="A78">
        <f>HYPERLINK("https://stackoverflow.com/q/44005685", "44005685")</f>
        <v/>
      </c>
      <c r="B78" t="n">
        <v>0.3976190476190476</v>
      </c>
    </row>
    <row r="79">
      <c r="A79">
        <f>HYPERLINK("https://stackoverflow.com/q/44050836", "44050836")</f>
        <v/>
      </c>
      <c r="B79" t="n">
        <v>0.2928571428571428</v>
      </c>
    </row>
    <row r="80">
      <c r="A80">
        <f>HYPERLINK("https://stackoverflow.com/q/44070042", "44070042")</f>
        <v/>
      </c>
      <c r="B80" t="n">
        <v>0.4386792452830189</v>
      </c>
    </row>
    <row r="81">
      <c r="A81">
        <f>HYPERLINK("https://stackoverflow.com/q/44073389", "44073389")</f>
        <v/>
      </c>
      <c r="B81" t="n">
        <v>0.4411764705882352</v>
      </c>
    </row>
    <row r="82">
      <c r="A82">
        <f>HYPERLINK("https://stackoverflow.com/q/44073502", "44073502")</f>
        <v/>
      </c>
      <c r="B82" t="n">
        <v>0.2442528735632184</v>
      </c>
    </row>
    <row r="83">
      <c r="A83">
        <f>HYPERLINK("https://stackoverflow.com/q/44076048", "44076048")</f>
        <v/>
      </c>
      <c r="B83" t="n">
        <v>0.5548523206751055</v>
      </c>
    </row>
    <row r="84">
      <c r="A84">
        <f>HYPERLINK("https://stackoverflow.com/q/44078721", "44078721")</f>
        <v/>
      </c>
      <c r="B84" t="n">
        <v>0.4949799196787149</v>
      </c>
    </row>
    <row r="85">
      <c r="A85">
        <f>HYPERLINK("https://stackoverflow.com/q/44242378", "44242378")</f>
        <v/>
      </c>
      <c r="B85" t="n">
        <v>0.3516949152542372</v>
      </c>
    </row>
    <row r="86">
      <c r="A86">
        <f>HYPERLINK("https://stackoverflow.com/q/44267405", "44267405")</f>
        <v/>
      </c>
      <c r="B86" t="n">
        <v>0.5416666666666666</v>
      </c>
    </row>
    <row r="87">
      <c r="A87">
        <f>HYPERLINK("https://stackoverflow.com/q/44272066", "44272066")</f>
        <v/>
      </c>
      <c r="B87" t="n">
        <v>0.3319209039548022</v>
      </c>
    </row>
    <row r="88">
      <c r="A88">
        <f>HYPERLINK("https://stackoverflow.com/q/44285870", "44285870")</f>
        <v/>
      </c>
      <c r="B88" t="n">
        <v>0.5973684210526315</v>
      </c>
    </row>
    <row r="89">
      <c r="A89">
        <f>HYPERLINK("https://stackoverflow.com/q/44360062", "44360062")</f>
        <v/>
      </c>
      <c r="B89" t="n">
        <v>0.5120967741935484</v>
      </c>
    </row>
    <row r="90">
      <c r="A90">
        <f>HYPERLINK("https://stackoverflow.com/q/44398453", "44398453")</f>
        <v/>
      </c>
      <c r="B90" t="n">
        <v>0.281874039938556</v>
      </c>
    </row>
    <row r="91">
      <c r="A91">
        <f>HYPERLINK("https://stackoverflow.com/q/44407451", "44407451")</f>
        <v/>
      </c>
      <c r="B91" t="n">
        <v>0.3642473118279571</v>
      </c>
    </row>
    <row r="92">
      <c r="A92">
        <f>HYPERLINK("https://stackoverflow.com/q/44421727", "44421727")</f>
        <v/>
      </c>
      <c r="B92" t="n">
        <v>0.3966521106259098</v>
      </c>
    </row>
    <row r="93">
      <c r="A93">
        <f>HYPERLINK("https://stackoverflow.com/q/44442208", "44442208")</f>
        <v/>
      </c>
      <c r="B93" t="n">
        <v>0.4495614035087719</v>
      </c>
    </row>
    <row r="94">
      <c r="A94">
        <f>HYPERLINK("https://stackoverflow.com/q/44446144", "44446144")</f>
        <v/>
      </c>
      <c r="B94" t="n">
        <v>0.3731060606060606</v>
      </c>
    </row>
    <row r="95">
      <c r="A95">
        <f>HYPERLINK("https://stackoverflow.com/q/44525150", "44525150")</f>
        <v/>
      </c>
      <c r="B95" t="n">
        <v>0.3306010928961748</v>
      </c>
    </row>
    <row r="96">
      <c r="A96">
        <f>HYPERLINK("https://stackoverflow.com/q/44526400", "44526400")</f>
        <v/>
      </c>
      <c r="B96" t="n">
        <v>0.5280172413793104</v>
      </c>
    </row>
    <row r="97">
      <c r="A97">
        <f>HYPERLINK("https://stackoverflow.com/q/44532598", "44532598")</f>
        <v/>
      </c>
      <c r="B97" t="n">
        <v>0.5504385964912281</v>
      </c>
    </row>
    <row r="98">
      <c r="A98">
        <f>HYPERLINK("https://stackoverflow.com/q/44590497", "44590497")</f>
        <v/>
      </c>
      <c r="B98" t="n">
        <v>0.3173913043478261</v>
      </c>
    </row>
    <row r="99">
      <c r="A99">
        <f>HYPERLINK("https://stackoverflow.com/q/44767791", "44767791")</f>
        <v/>
      </c>
      <c r="B99" t="n">
        <v>0.4368836291913216</v>
      </c>
    </row>
    <row r="100">
      <c r="A100">
        <f>HYPERLINK("https://stackoverflow.com/q/44800423", "44800423")</f>
        <v/>
      </c>
      <c r="B100" t="n">
        <v>0.4846491228070175</v>
      </c>
    </row>
    <row r="101">
      <c r="A101">
        <f>HYPERLINK("https://stackoverflow.com/q/44867066", "44867066")</f>
        <v/>
      </c>
      <c r="B101" t="n">
        <v>0.2798165137614678</v>
      </c>
    </row>
    <row r="102">
      <c r="A102">
        <f>HYPERLINK("https://stackoverflow.com/q/44889483", "44889483")</f>
        <v/>
      </c>
      <c r="B102" t="n">
        <v>0.3351063829787234</v>
      </c>
    </row>
    <row r="103">
      <c r="A103">
        <f>HYPERLINK("https://stackoverflow.com/q/44974408", "44974408")</f>
        <v/>
      </c>
      <c r="B103" t="n">
        <v>0.6674917491749175</v>
      </c>
    </row>
    <row r="104">
      <c r="A104">
        <f>HYPERLINK("https://stackoverflow.com/q/44980903", "44980903")</f>
        <v/>
      </c>
      <c r="B104" t="n">
        <v>0.5460405156537753</v>
      </c>
    </row>
    <row r="105">
      <c r="A105">
        <f>HYPERLINK("https://stackoverflow.com/q/45004378", "45004378")</f>
        <v/>
      </c>
      <c r="B105" t="n">
        <v>0.6337837837837837</v>
      </c>
    </row>
    <row r="106">
      <c r="A106">
        <f>HYPERLINK("https://stackoverflow.com/q/45091910", "45091910")</f>
        <v/>
      </c>
      <c r="B106" t="n">
        <v>0.6349862258953168</v>
      </c>
    </row>
    <row r="107">
      <c r="A107">
        <f>HYPERLINK("https://stackoverflow.com/q/45145338", "45145338")</f>
        <v/>
      </c>
      <c r="B107" t="n">
        <v>0.4053221288515406</v>
      </c>
    </row>
    <row r="108">
      <c r="A108">
        <f>HYPERLINK("https://stackoverflow.com/q/45177765", "45177765")</f>
        <v/>
      </c>
      <c r="B108" t="n">
        <v>0.5926594464500603</v>
      </c>
    </row>
    <row r="109">
      <c r="A109">
        <f>HYPERLINK("https://stackoverflow.com/q/45224565", "45224565")</f>
        <v/>
      </c>
      <c r="B109" t="n">
        <v>0.3737623762376238</v>
      </c>
    </row>
    <row r="110">
      <c r="A110">
        <f>HYPERLINK("https://stackoverflow.com/q/45232971", "45232971")</f>
        <v/>
      </c>
      <c r="B110" t="n">
        <v>0.5743801652892562</v>
      </c>
    </row>
    <row r="111">
      <c r="A111">
        <f>HYPERLINK("https://stackoverflow.com/q/45238254", "45238254")</f>
        <v/>
      </c>
      <c r="B111" t="n">
        <v>0.2784090909090909</v>
      </c>
    </row>
    <row r="112">
      <c r="A112">
        <f>HYPERLINK("https://stackoverflow.com/q/45288895", "45288895")</f>
        <v/>
      </c>
      <c r="B112" t="n">
        <v>0.6307420494699648</v>
      </c>
    </row>
    <row r="113">
      <c r="A113">
        <f>HYPERLINK("https://stackoverflow.com/q/45310175", "45310175")</f>
        <v/>
      </c>
      <c r="B113" t="n">
        <v>0.3158379373848987</v>
      </c>
    </row>
    <row r="114">
      <c r="A114">
        <f>HYPERLINK("https://stackoverflow.com/q/45336337", "45336337")</f>
        <v/>
      </c>
      <c r="B114" t="n">
        <v>0.2748397435897436</v>
      </c>
    </row>
    <row r="115">
      <c r="A115">
        <f>HYPERLINK("https://stackoverflow.com/q/45363366", "45363366")</f>
        <v/>
      </c>
      <c r="B115" t="n">
        <v>0.3532818532818533</v>
      </c>
    </row>
    <row r="116">
      <c r="A116">
        <f>HYPERLINK("https://stackoverflow.com/q/45380713", "45380713")</f>
        <v/>
      </c>
      <c r="B116" t="n">
        <v>0.3744979919678715</v>
      </c>
    </row>
    <row r="117">
      <c r="A117">
        <f>HYPERLINK("https://stackoverflow.com/q/45494320", "45494320")</f>
        <v/>
      </c>
      <c r="B117" t="n">
        <v>0.4426048565121413</v>
      </c>
    </row>
    <row r="118">
      <c r="A118">
        <f>HYPERLINK("https://stackoverflow.com/q/45555483", "45555483")</f>
        <v/>
      </c>
      <c r="B118" t="n">
        <v>0.3687664041994751</v>
      </c>
    </row>
    <row r="119">
      <c r="A119">
        <f>HYPERLINK("https://stackoverflow.com/q/45572394", "45572394")</f>
        <v/>
      </c>
      <c r="B119" t="n">
        <v>0.577056277056277</v>
      </c>
    </row>
    <row r="120">
      <c r="A120">
        <f>HYPERLINK("https://stackoverflow.com/q/45686397", "45686397")</f>
        <v/>
      </c>
      <c r="B120" t="n">
        <v>0.4816849816849816</v>
      </c>
    </row>
    <row r="121">
      <c r="A121">
        <f>HYPERLINK("https://stackoverflow.com/q/45688074", "45688074")</f>
        <v/>
      </c>
      <c r="B121" t="n">
        <v>0.4021276595744681</v>
      </c>
    </row>
    <row r="122">
      <c r="A122">
        <f>HYPERLINK("https://stackoverflow.com/q/45697947", "45697947")</f>
        <v/>
      </c>
      <c r="B122" t="n">
        <v>0.3880208333333332</v>
      </c>
    </row>
    <row r="123">
      <c r="A123">
        <f>HYPERLINK("https://stackoverflow.com/q/45709701", "45709701")</f>
        <v/>
      </c>
      <c r="B123" t="n">
        <v>0.6295238095238095</v>
      </c>
    </row>
    <row r="124">
      <c r="A124">
        <f>HYPERLINK("https://stackoverflow.com/q/45724820", "45724820")</f>
        <v/>
      </c>
      <c r="B124" t="n">
        <v>0.3454301075268817</v>
      </c>
    </row>
    <row r="125">
      <c r="A125">
        <f>HYPERLINK("https://stackoverflow.com/q/45748997", "45748997")</f>
        <v/>
      </c>
      <c r="B125" t="n">
        <v>0.4957482993197279</v>
      </c>
    </row>
    <row r="126">
      <c r="A126">
        <f>HYPERLINK("https://stackoverflow.com/q/45901296", "45901296")</f>
        <v/>
      </c>
      <c r="B126" t="n">
        <v>0.4296536796536796</v>
      </c>
    </row>
    <row r="127">
      <c r="A127">
        <f>HYPERLINK("https://stackoverflow.com/q/45954124", "45954124")</f>
        <v/>
      </c>
      <c r="B127" t="n">
        <v>0.331223628691983</v>
      </c>
    </row>
    <row r="128">
      <c r="A128">
        <f>HYPERLINK("https://stackoverflow.com/q/46067509", "46067509")</f>
        <v/>
      </c>
      <c r="B128" t="n">
        <v>0.5429447852760736</v>
      </c>
    </row>
    <row r="129">
      <c r="A129">
        <f>HYPERLINK("https://stackoverflow.com/q/46124156", "46124156")</f>
        <v/>
      </c>
      <c r="B129" t="n">
        <v>0.3629943502824859</v>
      </c>
    </row>
    <row r="130">
      <c r="A130">
        <f>HYPERLINK("https://stackoverflow.com/q/46206200", "46206200")</f>
        <v/>
      </c>
      <c r="B130" t="n">
        <v>0.4314516129032259</v>
      </c>
    </row>
    <row r="131">
      <c r="A131">
        <f>HYPERLINK("https://stackoverflow.com/q/46206207", "46206207")</f>
        <v/>
      </c>
      <c r="B131" t="n">
        <v>0.2261904761904762</v>
      </c>
    </row>
    <row r="132">
      <c r="A132">
        <f>HYPERLINK("https://stackoverflow.com/q/46227182", "46227182")</f>
        <v/>
      </c>
      <c r="B132" t="n">
        <v>0.4928057553956835</v>
      </c>
    </row>
    <row r="133">
      <c r="A133">
        <f>HYPERLINK("https://stackoverflow.com/q/46236405", "46236405")</f>
        <v/>
      </c>
      <c r="B133" t="n">
        <v>0.3950131233595801</v>
      </c>
    </row>
    <row r="134">
      <c r="A134">
        <f>HYPERLINK("https://stackoverflow.com/q/46271988", "46271988")</f>
        <v/>
      </c>
      <c r="B134" t="n">
        <v>0.4261904761904761</v>
      </c>
    </row>
    <row r="135">
      <c r="A135">
        <f>HYPERLINK("https://stackoverflow.com/q/46275169", "46275169")</f>
        <v/>
      </c>
      <c r="B135" t="n">
        <v>0.5759587020648967</v>
      </c>
    </row>
    <row r="136">
      <c r="A136">
        <f>HYPERLINK("https://stackoverflow.com/q/46378576", "46378576")</f>
        <v/>
      </c>
      <c r="B136" t="n">
        <v>0.4642857142857142</v>
      </c>
    </row>
    <row r="137">
      <c r="A137">
        <f>HYPERLINK("https://stackoverflow.com/q/46387200", "46387200")</f>
        <v/>
      </c>
      <c r="B137" t="n">
        <v>0.3717948717948718</v>
      </c>
    </row>
    <row r="138">
      <c r="A138">
        <f>HYPERLINK("https://stackoverflow.com/q/46453448", "46453448")</f>
        <v/>
      </c>
      <c r="B138" t="n">
        <v>0.6041666666666666</v>
      </c>
    </row>
    <row r="139">
      <c r="A139">
        <f>HYPERLINK("https://stackoverflow.com/q/46463283", "46463283")</f>
        <v/>
      </c>
      <c r="B139" t="n">
        <v>0.5708661417322834</v>
      </c>
    </row>
    <row r="140">
      <c r="A140">
        <f>HYPERLINK("https://stackoverflow.com/q/46537440", "46537440")</f>
        <v/>
      </c>
      <c r="B140" t="n">
        <v>0.3640776699029126</v>
      </c>
    </row>
    <row r="141">
      <c r="A141">
        <f>HYPERLINK("https://stackoverflow.com/q/46550925", "46550925")</f>
        <v/>
      </c>
      <c r="B141" t="n">
        <v>0.615625</v>
      </c>
    </row>
    <row r="142">
      <c r="A142">
        <f>HYPERLINK("https://stackoverflow.com/q/46574894", "46574894")</f>
        <v/>
      </c>
      <c r="B142" t="n">
        <v>0.4491341991341991</v>
      </c>
    </row>
    <row r="143">
      <c r="A143">
        <f>HYPERLINK("https://stackoverflow.com/q/46595947", "46595947")</f>
        <v/>
      </c>
      <c r="B143" t="n">
        <v>0.437015503875969</v>
      </c>
    </row>
    <row r="144">
      <c r="A144">
        <f>HYPERLINK("https://stackoverflow.com/q/46606062", "46606062")</f>
        <v/>
      </c>
      <c r="B144" t="n">
        <v>0.6374570446735395</v>
      </c>
    </row>
    <row r="145">
      <c r="A145">
        <f>HYPERLINK("https://stackoverflow.com/q/46612266", "46612266")</f>
        <v/>
      </c>
      <c r="B145" t="n">
        <v>0.4869477911646586</v>
      </c>
    </row>
    <row r="146">
      <c r="A146">
        <f>HYPERLINK("https://stackoverflow.com/q/46636237", "46636237")</f>
        <v/>
      </c>
      <c r="B146" t="n">
        <v>0.3762886597938144</v>
      </c>
    </row>
    <row r="147">
      <c r="A147">
        <f>HYPERLINK("https://stackoverflow.com/q/46739891", "46739891")</f>
        <v/>
      </c>
      <c r="B147" t="n">
        <v>0.2960526315789474</v>
      </c>
    </row>
    <row r="148">
      <c r="A148">
        <f>HYPERLINK("https://stackoverflow.com/q/46776955", "46776955")</f>
        <v/>
      </c>
      <c r="B148" t="n">
        <v>0.3398835516739447</v>
      </c>
    </row>
    <row r="149">
      <c r="A149">
        <f>HYPERLINK("https://stackoverflow.com/q/46798235", "46798235")</f>
        <v/>
      </c>
      <c r="B149" t="n">
        <v>0.599702380952381</v>
      </c>
    </row>
    <row r="150">
      <c r="A150">
        <f>HYPERLINK("https://stackoverflow.com/q/46801400", "46801400")</f>
        <v/>
      </c>
      <c r="B150" t="n">
        <v>0.6548507462686568</v>
      </c>
    </row>
    <row r="151">
      <c r="A151">
        <f>HYPERLINK("https://stackoverflow.com/q/46837399", "46837399")</f>
        <v/>
      </c>
      <c r="B151" t="n">
        <v>0.3827838827838827</v>
      </c>
    </row>
    <row r="152">
      <c r="A152">
        <f>HYPERLINK("https://stackoverflow.com/q/46866935", "46866935")</f>
        <v/>
      </c>
      <c r="B152" t="n">
        <v>0.51747311827957</v>
      </c>
    </row>
    <row r="153">
      <c r="A153">
        <f>HYPERLINK("https://stackoverflow.com/q/46882235", "46882235")</f>
        <v/>
      </c>
      <c r="B153" t="n">
        <v>0.4631490787269682</v>
      </c>
    </row>
    <row r="154">
      <c r="A154">
        <f>HYPERLINK("https://stackoverflow.com/q/46921029", "46921029")</f>
        <v/>
      </c>
      <c r="B154" t="n">
        <v>0.7121212121212122</v>
      </c>
    </row>
    <row r="155">
      <c r="A155">
        <f>HYPERLINK("https://stackoverflow.com/q/46974480", "46974480")</f>
        <v/>
      </c>
      <c r="B155" t="n">
        <v>0.3661518661518662</v>
      </c>
    </row>
    <row r="156">
      <c r="A156">
        <f>HYPERLINK("https://stackoverflow.com/q/46978829", "46978829")</f>
        <v/>
      </c>
      <c r="B156" t="n">
        <v>0.3551282051282051</v>
      </c>
    </row>
    <row r="157">
      <c r="A157">
        <f>HYPERLINK("https://stackoverflow.com/q/47013716", "47013716")</f>
        <v/>
      </c>
      <c r="B157" t="n">
        <v>0.5201149425287356</v>
      </c>
    </row>
    <row r="158">
      <c r="A158">
        <f>HYPERLINK("https://stackoverflow.com/q/47025667", "47025667")</f>
        <v/>
      </c>
      <c r="B158" t="n">
        <v>0.3980716253443526</v>
      </c>
    </row>
    <row r="159">
      <c r="A159">
        <f>HYPERLINK("https://stackoverflow.com/q/47296300", "47296300")</f>
        <v/>
      </c>
      <c r="B159" t="n">
        <v>0.2625899280575539</v>
      </c>
    </row>
    <row r="160">
      <c r="A160">
        <f>HYPERLINK("https://stackoverflow.com/q/47432384", "47432384")</f>
        <v/>
      </c>
      <c r="B160" t="n">
        <v>0.4166666666666666</v>
      </c>
    </row>
    <row r="161">
      <c r="A161">
        <f>HYPERLINK("https://stackoverflow.com/q/47451392", "47451392")</f>
        <v/>
      </c>
      <c r="B161" t="n">
        <v>0.5833333333333334</v>
      </c>
    </row>
    <row r="162">
      <c r="A162">
        <f>HYPERLINK("https://stackoverflow.com/q/47518599", "47518599")</f>
        <v/>
      </c>
      <c r="B162" t="n">
        <v>0.689625850340136</v>
      </c>
    </row>
    <row r="163">
      <c r="A163">
        <f>HYPERLINK("https://stackoverflow.com/q/47520197", "47520197")</f>
        <v/>
      </c>
      <c r="B163" t="n">
        <v>0.5407801418439716</v>
      </c>
    </row>
    <row r="164">
      <c r="A164">
        <f>HYPERLINK("https://stackoverflow.com/q/47522277", "47522277")</f>
        <v/>
      </c>
      <c r="B164" t="n">
        <v>0.4292452830188679</v>
      </c>
    </row>
    <row r="165">
      <c r="A165">
        <f>HYPERLINK("https://stackoverflow.com/q/47706182", "47706182")</f>
        <v/>
      </c>
      <c r="B165" t="n">
        <v>0.6239495798319328</v>
      </c>
    </row>
    <row r="166">
      <c r="A166">
        <f>HYPERLINK("https://stackoverflow.com/q/47749485", "47749485")</f>
        <v/>
      </c>
      <c r="B166" t="n">
        <v>0.5148619957537155</v>
      </c>
    </row>
    <row r="167">
      <c r="A167">
        <f>HYPERLINK("https://stackoverflow.com/q/47820165", "47820165")</f>
        <v/>
      </c>
      <c r="B167" t="n">
        <v>0.7605263157894737</v>
      </c>
    </row>
    <row r="168">
      <c r="A168">
        <f>HYPERLINK("https://stackoverflow.com/q/47820479", "47820479")</f>
        <v/>
      </c>
      <c r="B168" t="n">
        <v>0.3095238095238095</v>
      </c>
    </row>
    <row r="169">
      <c r="A169">
        <f>HYPERLINK("https://stackoverflow.com/q/47823345", "47823345")</f>
        <v/>
      </c>
      <c r="B169" t="n">
        <v>0.7465483234714003</v>
      </c>
    </row>
    <row r="170">
      <c r="A170">
        <f>HYPERLINK("https://stackoverflow.com/q/47943399", "47943399")</f>
        <v/>
      </c>
      <c r="B170" t="n">
        <v>0.426706827309237</v>
      </c>
    </row>
    <row r="171">
      <c r="A171">
        <f>HYPERLINK("https://stackoverflow.com/q/48054534", "48054534")</f>
        <v/>
      </c>
      <c r="B171" t="n">
        <v>0.7415254237288136</v>
      </c>
    </row>
    <row r="172">
      <c r="A172">
        <f>HYPERLINK("https://stackoverflow.com/q/48082476", "48082476")</f>
        <v/>
      </c>
      <c r="B172" t="n">
        <v>0.3896882494004796</v>
      </c>
    </row>
    <row r="173">
      <c r="A173">
        <f>HYPERLINK("https://stackoverflow.com/q/48267239", "48267239")</f>
        <v/>
      </c>
      <c r="B173" t="n">
        <v>0.451417004048583</v>
      </c>
    </row>
    <row r="174">
      <c r="A174">
        <f>HYPERLINK("https://stackoverflow.com/q/48287957", "48287957")</f>
        <v/>
      </c>
      <c r="B174" t="n">
        <v>0.3760162601626016</v>
      </c>
    </row>
    <row r="175">
      <c r="A175">
        <f>HYPERLINK("https://stackoverflow.com/q/48291882", "48291882")</f>
        <v/>
      </c>
      <c r="B175" t="n">
        <v>0.5285087719298246</v>
      </c>
    </row>
    <row r="176">
      <c r="A176">
        <f>HYPERLINK("https://stackoverflow.com/q/48392222", "48392222")</f>
        <v/>
      </c>
      <c r="B176" t="n">
        <v>0.4735099337748344</v>
      </c>
    </row>
    <row r="177">
      <c r="A177">
        <f>HYPERLINK("https://stackoverflow.com/q/48413268", "48413268")</f>
        <v/>
      </c>
      <c r="B177" t="n">
        <v>0.4197916666666667</v>
      </c>
    </row>
    <row r="178">
      <c r="A178">
        <f>HYPERLINK("https://stackoverflow.com/q/48591858", "48591858")</f>
        <v/>
      </c>
      <c r="B178" t="n">
        <v>0.3571428571428572</v>
      </c>
    </row>
    <row r="179">
      <c r="A179">
        <f>HYPERLINK("https://stackoverflow.com/q/48602318", "48602318")</f>
        <v/>
      </c>
      <c r="B179" t="n">
        <v>0.4502688172043011</v>
      </c>
    </row>
    <row r="180">
      <c r="A180">
        <f>HYPERLINK("https://stackoverflow.com/q/48646795", "48646795")</f>
        <v/>
      </c>
      <c r="B180" t="n">
        <v>0.3514285714285714</v>
      </c>
    </row>
    <row r="181">
      <c r="A181">
        <f>HYPERLINK("https://stackoverflow.com/q/48672445", "48672445")</f>
        <v/>
      </c>
      <c r="B181" t="n">
        <v>0.3016666666666667</v>
      </c>
    </row>
    <row r="182">
      <c r="A182">
        <f>HYPERLINK("https://stackoverflow.com/q/48736701", "48736701")</f>
        <v/>
      </c>
      <c r="B182" t="n">
        <v>0.6651177199504337</v>
      </c>
    </row>
    <row r="183">
      <c r="A183">
        <f>HYPERLINK("https://stackoverflow.com/q/48842439", "48842439")</f>
        <v/>
      </c>
      <c r="B183" t="n">
        <v>0.3059071729957806</v>
      </c>
    </row>
    <row r="184">
      <c r="A184">
        <f>HYPERLINK("https://stackoverflow.com/q/48866981", "48866981")</f>
        <v/>
      </c>
      <c r="B184" t="n">
        <v>0.5826502732240437</v>
      </c>
    </row>
    <row r="185">
      <c r="A185">
        <f>HYPERLINK("https://stackoverflow.com/q/48870896", "48870896")</f>
        <v/>
      </c>
      <c r="B185" t="n">
        <v>0.323170731707317</v>
      </c>
    </row>
    <row r="186">
      <c r="A186">
        <f>HYPERLINK("https://stackoverflow.com/q/48880561", "48880561")</f>
        <v/>
      </c>
      <c r="B186" t="n">
        <v>0.4724517906336088</v>
      </c>
    </row>
    <row r="187">
      <c r="A187">
        <f>HYPERLINK("https://stackoverflow.com/q/48933290", "48933290")</f>
        <v/>
      </c>
      <c r="B187" t="n">
        <v>0.6003236245954693</v>
      </c>
    </row>
    <row r="188">
      <c r="A188">
        <f>HYPERLINK("https://stackoverflow.com/q/48979623", "48979623")</f>
        <v/>
      </c>
      <c r="B188" t="n">
        <v>0.282312925170068</v>
      </c>
    </row>
    <row r="189">
      <c r="A189">
        <f>HYPERLINK("https://stackoverflow.com/q/48981236", "48981236")</f>
        <v/>
      </c>
      <c r="B189" t="n">
        <v>0.5719424460431655</v>
      </c>
    </row>
    <row r="190">
      <c r="A190">
        <f>HYPERLINK("https://stackoverflow.com/q/48997601", "48997601")</f>
        <v/>
      </c>
      <c r="B190" t="n">
        <v>0.5683333333333334</v>
      </c>
    </row>
    <row r="191">
      <c r="A191">
        <f>HYPERLINK("https://stackoverflow.com/q/49020892", "49020892")</f>
        <v/>
      </c>
      <c r="B191" t="n">
        <v>0.3710526315789474</v>
      </c>
    </row>
    <row r="192">
      <c r="A192">
        <f>HYPERLINK("https://stackoverflow.com/q/49042255", "49042255")</f>
        <v/>
      </c>
      <c r="B192" t="n">
        <v>0.5695970695970696</v>
      </c>
    </row>
    <row r="193">
      <c r="A193">
        <f>HYPERLINK("https://stackoverflow.com/q/49138059", "49138059")</f>
        <v/>
      </c>
      <c r="B193" t="n">
        <v>0.4866666666666667</v>
      </c>
    </row>
    <row r="194">
      <c r="A194">
        <f>HYPERLINK("https://stackoverflow.com/q/49164897", "49164897")</f>
        <v/>
      </c>
      <c r="B194" t="n">
        <v>0.7717622080679405</v>
      </c>
    </row>
    <row r="195">
      <c r="A195">
        <f>HYPERLINK("https://stackoverflow.com/q/49172417", "49172417")</f>
        <v/>
      </c>
      <c r="B195" t="n">
        <v>0.5273972602739726</v>
      </c>
    </row>
    <row r="196">
      <c r="A196">
        <f>HYPERLINK("https://stackoverflow.com/q/49242888", "49242888")</f>
        <v/>
      </c>
      <c r="B196" t="n">
        <v>0.3571428571428572</v>
      </c>
    </row>
    <row r="197">
      <c r="A197">
        <f>HYPERLINK("https://stackoverflow.com/q/49249899", "49249899")</f>
        <v/>
      </c>
      <c r="B197" t="n">
        <v>0.3737864077669903</v>
      </c>
    </row>
    <row r="198">
      <c r="A198">
        <f>HYPERLINK("https://stackoverflow.com/q/49301986", "49301986")</f>
        <v/>
      </c>
      <c r="B198" t="n">
        <v>0.2584745762711864</v>
      </c>
    </row>
    <row r="199">
      <c r="A199">
        <f>HYPERLINK("https://stackoverflow.com/q/49409218", "49409218")</f>
        <v/>
      </c>
      <c r="B199" t="n">
        <v>0.4082568807339449</v>
      </c>
    </row>
    <row r="200">
      <c r="A200">
        <f>HYPERLINK("https://stackoverflow.com/q/49419372", "49419372")</f>
        <v/>
      </c>
      <c r="B200" t="n">
        <v>0.7372188139059304</v>
      </c>
    </row>
    <row r="201">
      <c r="A201">
        <f>HYPERLINK("https://stackoverflow.com/q/49434916", "49434916")</f>
        <v/>
      </c>
      <c r="B201" t="n">
        <v>0.2970430107526881</v>
      </c>
    </row>
    <row r="202">
      <c r="A202">
        <f>HYPERLINK("https://stackoverflow.com/q/49447462", "49447462")</f>
        <v/>
      </c>
      <c r="B202" t="n">
        <v>0.3541666666666667</v>
      </c>
    </row>
    <row r="203">
      <c r="A203">
        <f>HYPERLINK("https://stackoverflow.com/q/49506812", "49506812")</f>
        <v/>
      </c>
      <c r="B203" t="n">
        <v>0.4389830508474576</v>
      </c>
    </row>
    <row r="204">
      <c r="A204">
        <f>HYPERLINK("https://stackoverflow.com/q/49544718", "49544718")</f>
        <v/>
      </c>
      <c r="B204" t="n">
        <v>0.419831223628692</v>
      </c>
    </row>
    <row r="205">
      <c r="A205">
        <f>HYPERLINK("https://stackoverflow.com/q/49563870", "49563870")</f>
        <v/>
      </c>
      <c r="B205" t="n">
        <v>0.3947916666666667</v>
      </c>
    </row>
    <row r="206">
      <c r="A206">
        <f>HYPERLINK("https://stackoverflow.com/q/49580441", "49580441")</f>
        <v/>
      </c>
      <c r="B206" t="n">
        <v>0.5338283828382838</v>
      </c>
    </row>
    <row r="207">
      <c r="A207">
        <f>HYPERLINK("https://stackoverflow.com/q/49717039", "49717039")</f>
        <v/>
      </c>
      <c r="B207" t="n">
        <v>0.4938650306748466</v>
      </c>
    </row>
    <row r="208">
      <c r="A208">
        <f>HYPERLINK("https://stackoverflow.com/q/49897894", "49897894")</f>
        <v/>
      </c>
      <c r="B208" t="n">
        <v>0.6019283746556473</v>
      </c>
    </row>
    <row r="209">
      <c r="A209">
        <f>HYPERLINK("https://stackoverflow.com/q/49914445", "49914445")</f>
        <v/>
      </c>
      <c r="B209" t="n">
        <v>0.3784313725490195</v>
      </c>
    </row>
    <row r="210">
      <c r="A210">
        <f>HYPERLINK("https://stackoverflow.com/q/49928032", "49928032")</f>
        <v/>
      </c>
      <c r="B210" t="n">
        <v>0.4452054794520547</v>
      </c>
    </row>
    <row r="211">
      <c r="A211">
        <f>HYPERLINK("https://stackoverflow.com/q/49956884", "49956884")</f>
        <v/>
      </c>
      <c r="B211" t="n">
        <v>0.307843137254902</v>
      </c>
    </row>
    <row r="212">
      <c r="A212">
        <f>HYPERLINK("https://stackoverflow.com/q/49958989", "49958989")</f>
        <v/>
      </c>
      <c r="B212" t="n">
        <v>0.3044758539458187</v>
      </c>
    </row>
    <row r="213">
      <c r="A213">
        <f>HYPERLINK("https://stackoverflow.com/q/49986234", "49986234")</f>
        <v/>
      </c>
      <c r="B213" t="n">
        <v>0.3955399061032864</v>
      </c>
    </row>
    <row r="214">
      <c r="A214">
        <f>HYPERLINK("https://stackoverflow.com/q/49988947", "49988947")</f>
        <v/>
      </c>
      <c r="B214" t="n">
        <v>0.3138297872340425</v>
      </c>
    </row>
    <row r="215">
      <c r="A215">
        <f>HYPERLINK("https://stackoverflow.com/q/50013399", "50013399")</f>
        <v/>
      </c>
      <c r="B215" t="n">
        <v>0.7590476190476191</v>
      </c>
    </row>
    <row r="216">
      <c r="A216">
        <f>HYPERLINK("https://stackoverflow.com/q/50031163", "50031163")</f>
        <v/>
      </c>
      <c r="B216" t="n">
        <v>0.3457300275482094</v>
      </c>
    </row>
    <row r="217">
      <c r="A217">
        <f>HYPERLINK("https://stackoverflow.com/q/50038246", "50038246")</f>
        <v/>
      </c>
      <c r="B217" t="n">
        <v>0.5873493975903614</v>
      </c>
    </row>
    <row r="218">
      <c r="A218">
        <f>HYPERLINK("https://stackoverflow.com/q/50038740", "50038740")</f>
        <v/>
      </c>
      <c r="B218" t="n">
        <v>0.4453124999999999</v>
      </c>
    </row>
    <row r="219">
      <c r="A219">
        <f>HYPERLINK("https://stackoverflow.com/q/50104914", "50104914")</f>
        <v/>
      </c>
      <c r="B219" t="n">
        <v>0.3893617021276596</v>
      </c>
    </row>
    <row r="220">
      <c r="A220">
        <f>HYPERLINK("https://stackoverflow.com/q/50115856", "50115856")</f>
        <v/>
      </c>
      <c r="B220" t="n">
        <v>0.5922619047619048</v>
      </c>
    </row>
    <row r="221">
      <c r="A221">
        <f>HYPERLINK("https://stackoverflow.com/q/50130081", "50130081")</f>
        <v/>
      </c>
      <c r="B221" t="n">
        <v>0.2803921568627451</v>
      </c>
    </row>
    <row r="222">
      <c r="A222">
        <f>HYPERLINK("https://stackoverflow.com/q/50130435", "50130435")</f>
        <v/>
      </c>
      <c r="B222" t="n">
        <v>0.4036796536796537</v>
      </c>
    </row>
    <row r="223">
      <c r="A223">
        <f>HYPERLINK("https://stackoverflow.com/q/50280733", "50280733")</f>
        <v/>
      </c>
      <c r="B223" t="n">
        <v>0.3318840579710145</v>
      </c>
    </row>
    <row r="224">
      <c r="A224">
        <f>HYPERLINK("https://stackoverflow.com/q/50326783", "50326783")</f>
        <v/>
      </c>
      <c r="B224" t="n">
        <v>0.287280701754386</v>
      </c>
    </row>
    <row r="225">
      <c r="A225">
        <f>HYPERLINK("https://stackoverflow.com/q/50339104", "50339104")</f>
        <v/>
      </c>
      <c r="B225" t="n">
        <v>0.4571230982019364</v>
      </c>
    </row>
    <row r="226">
      <c r="A226">
        <f>HYPERLINK("https://stackoverflow.com/q/50415065", "50415065")</f>
        <v/>
      </c>
      <c r="B226" t="n">
        <v>0.3941947565543071</v>
      </c>
    </row>
    <row r="227">
      <c r="A227">
        <f>HYPERLINK("https://stackoverflow.com/q/50454105", "50454105")</f>
        <v/>
      </c>
      <c r="B227" t="n">
        <v>0.5622065727699531</v>
      </c>
    </row>
    <row r="228">
      <c r="A228">
        <f>HYPERLINK("https://stackoverflow.com/q/50502923", "50502923")</f>
        <v/>
      </c>
      <c r="B228" t="n">
        <v>0.4406392694063926</v>
      </c>
    </row>
    <row r="229">
      <c r="A229">
        <f>HYPERLINK("https://stackoverflow.com/q/50529981", "50529981")</f>
        <v/>
      </c>
      <c r="B229" t="n">
        <v>0.4955156950672646</v>
      </c>
    </row>
    <row r="230">
      <c r="A230">
        <f>HYPERLINK("https://stackoverflow.com/q/50582355", "50582355")</f>
        <v/>
      </c>
      <c r="B230" t="n">
        <v>0.4932170542635659</v>
      </c>
    </row>
    <row r="231">
      <c r="A231">
        <f>HYPERLINK("https://stackoverflow.com/q/50629028", "50629028")</f>
        <v/>
      </c>
      <c r="B231" t="n">
        <v>0.4546351084812623</v>
      </c>
    </row>
    <row r="232">
      <c r="A232">
        <f>HYPERLINK("https://stackoverflow.com/q/50632954", "50632954")</f>
        <v/>
      </c>
      <c r="B232" t="n">
        <v>0.3883333333333333</v>
      </c>
    </row>
    <row r="233">
      <c r="A233">
        <f>HYPERLINK("https://stackoverflow.com/q/50701731", "50701731")</f>
        <v/>
      </c>
      <c r="B233" t="n">
        <v>0.5168918918918919</v>
      </c>
    </row>
    <row r="234">
      <c r="A234">
        <f>HYPERLINK("https://stackoverflow.com/q/50710541", "50710541")</f>
        <v/>
      </c>
      <c r="B234" t="n">
        <v>0.4742990654205608</v>
      </c>
    </row>
    <row r="235">
      <c r="A235">
        <f>HYPERLINK("https://stackoverflow.com/q/50718804", "50718804")</f>
        <v/>
      </c>
      <c r="B235" t="n">
        <v>0.4311294765840221</v>
      </c>
    </row>
    <row r="236">
      <c r="A236">
        <f>HYPERLINK("https://stackoverflow.com/q/50823383", "50823383")</f>
        <v/>
      </c>
      <c r="B236" t="n">
        <v>0.3403954802259886</v>
      </c>
    </row>
    <row r="237">
      <c r="A237">
        <f>HYPERLINK("https://stackoverflow.com/q/50865772", "50865772")</f>
        <v/>
      </c>
      <c r="B237" t="n">
        <v>0.6208920187793427</v>
      </c>
    </row>
    <row r="238">
      <c r="A238">
        <f>HYPERLINK("https://stackoverflow.com/q/50877919", "50877919")</f>
        <v/>
      </c>
      <c r="B238" t="n">
        <v>0.4646697388632873</v>
      </c>
    </row>
    <row r="239">
      <c r="A239">
        <f>HYPERLINK("https://stackoverflow.com/q/50882936", "50882936")</f>
        <v/>
      </c>
      <c r="B239" t="n">
        <v>0.306896551724138</v>
      </c>
    </row>
    <row r="240">
      <c r="A240">
        <f>HYPERLINK("https://stackoverflow.com/q/50932709", "50932709")</f>
        <v/>
      </c>
      <c r="B240" t="n">
        <v>0.3921389396709324</v>
      </c>
    </row>
    <row r="241">
      <c r="A241">
        <f>HYPERLINK("https://stackoverflow.com/q/50977178", "50977178")</f>
        <v/>
      </c>
      <c r="B241" t="n">
        <v>0.4408914728682171</v>
      </c>
    </row>
    <row r="242">
      <c r="A242">
        <f>HYPERLINK("https://stackoverflow.com/q/51016243", "51016243")</f>
        <v/>
      </c>
      <c r="B242" t="n">
        <v>0.5014705882352942</v>
      </c>
    </row>
    <row r="243">
      <c r="A243">
        <f>HYPERLINK("https://stackoverflow.com/q/51018281", "51018281")</f>
        <v/>
      </c>
      <c r="B243" t="n">
        <v>0.4784644194756554</v>
      </c>
    </row>
    <row r="244">
      <c r="A244">
        <f>HYPERLINK("https://stackoverflow.com/q/51033320", "51033320")</f>
        <v/>
      </c>
      <c r="B244" t="n">
        <v>0.5129781420765028</v>
      </c>
    </row>
    <row r="245">
      <c r="A245">
        <f>HYPERLINK("https://stackoverflow.com/q/51044647", "51044647")</f>
        <v/>
      </c>
      <c r="B245" t="n">
        <v>0.3556701030927835</v>
      </c>
    </row>
    <row r="246">
      <c r="A246">
        <f>HYPERLINK("https://stackoverflow.com/q/51086790", "51086790")</f>
        <v/>
      </c>
      <c r="B246" t="n">
        <v>0.7537453183520599</v>
      </c>
    </row>
    <row r="247">
      <c r="A247">
        <f>HYPERLINK("https://stackoverflow.com/q/51105421", "51105421")</f>
        <v/>
      </c>
      <c r="B247" t="n">
        <v>0.5640350877192982</v>
      </c>
    </row>
    <row r="248">
      <c r="A248">
        <f>HYPERLINK("https://stackoverflow.com/q/51110466", "51110466")</f>
        <v/>
      </c>
      <c r="B248" t="n">
        <v>0.3947368421052631</v>
      </c>
    </row>
    <row r="249">
      <c r="A249">
        <f>HYPERLINK("https://stackoverflow.com/q/51175074", "51175074")</f>
        <v/>
      </c>
      <c r="B249" t="n">
        <v>0.4477726574500768</v>
      </c>
    </row>
    <row r="250">
      <c r="A250">
        <f>HYPERLINK("https://stackoverflow.com/q/51194662", "51194662")</f>
        <v/>
      </c>
      <c r="B250" t="n">
        <v>0.5416666666666666</v>
      </c>
    </row>
    <row r="251">
      <c r="A251">
        <f>HYPERLINK("https://stackoverflow.com/q/51208243", "51208243")</f>
        <v/>
      </c>
      <c r="B251" t="n">
        <v>0.3907330567081605</v>
      </c>
    </row>
    <row r="252">
      <c r="A252">
        <f>HYPERLINK("https://stackoverflow.com/q/51230134", "51230134")</f>
        <v/>
      </c>
      <c r="B252" t="n">
        <v>0.5776515151515151</v>
      </c>
    </row>
    <row r="253">
      <c r="A253">
        <f>HYPERLINK("https://stackoverflow.com/q/51282275", "51282275")</f>
        <v/>
      </c>
      <c r="B253" t="n">
        <v>0.4412878787878787</v>
      </c>
    </row>
    <row r="254">
      <c r="A254">
        <f>HYPERLINK("https://stackoverflow.com/q/51306484", "51306484")</f>
        <v/>
      </c>
      <c r="B254" t="n">
        <v>0.5920245398773006</v>
      </c>
    </row>
    <row r="255">
      <c r="A255">
        <f>HYPERLINK("https://stackoverflow.com/q/51364441", "51364441")</f>
        <v/>
      </c>
      <c r="B255" t="n">
        <v>0.4495614035087719</v>
      </c>
    </row>
    <row r="256">
      <c r="A256">
        <f>HYPERLINK("https://stackoverflow.com/q/51364575", "51364575")</f>
        <v/>
      </c>
      <c r="B256" t="n">
        <v>0.4401041666666666</v>
      </c>
    </row>
    <row r="257">
      <c r="A257">
        <f>HYPERLINK("https://stackoverflow.com/q/51464538", "51464538")</f>
        <v/>
      </c>
      <c r="B257" t="n">
        <v>0.4288025889967638</v>
      </c>
    </row>
    <row r="258">
      <c r="A258">
        <f>HYPERLINK("https://stackoverflow.com/q/51493460", "51493460")</f>
        <v/>
      </c>
      <c r="B258" t="n">
        <v>0.3595238095238095</v>
      </c>
    </row>
    <row r="259">
      <c r="A259">
        <f>HYPERLINK("https://stackoverflow.com/q/51529636", "51529636")</f>
        <v/>
      </c>
      <c r="B259" t="n">
        <v>0.5219298245614036</v>
      </c>
    </row>
    <row r="260">
      <c r="A260">
        <f>HYPERLINK("https://stackoverflow.com/q/51542863", "51542863")</f>
        <v/>
      </c>
      <c r="B260" t="n">
        <v>0.3799435028248588</v>
      </c>
    </row>
    <row r="261">
      <c r="A261">
        <f>HYPERLINK("https://stackoverflow.com/q/51555502", "51555502")</f>
        <v/>
      </c>
      <c r="B261" t="n">
        <v>0.3705673758865248</v>
      </c>
    </row>
    <row r="262">
      <c r="A262">
        <f>HYPERLINK("https://stackoverflow.com/q/51572657", "51572657")</f>
        <v/>
      </c>
      <c r="B262" t="n">
        <v>0.6052631578947368</v>
      </c>
    </row>
    <row r="263">
      <c r="A263">
        <f>HYPERLINK("https://stackoverflow.com/q/51592581", "51592581")</f>
        <v/>
      </c>
      <c r="B263" t="n">
        <v>0.4495192307692308</v>
      </c>
    </row>
    <row r="264">
      <c r="A264">
        <f>HYPERLINK("https://stackoverflow.com/q/51652025", "51652025")</f>
        <v/>
      </c>
      <c r="B264" t="n">
        <v>0.4867424242424243</v>
      </c>
    </row>
    <row r="265">
      <c r="A265">
        <f>HYPERLINK("https://stackoverflow.com/q/51655129", "51655129")</f>
        <v/>
      </c>
      <c r="B265" t="n">
        <v>0.3474358974358974</v>
      </c>
    </row>
    <row r="266">
      <c r="A266">
        <f>HYPERLINK("https://stackoverflow.com/q/51666283", "51666283")</f>
        <v/>
      </c>
      <c r="B266" t="n">
        <v>0.5014880952380953</v>
      </c>
    </row>
    <row r="267">
      <c r="A267">
        <f>HYPERLINK("https://stackoverflow.com/q/51675435", "51675435")</f>
        <v/>
      </c>
      <c r="B267" t="n">
        <v>0.3797250859106529</v>
      </c>
    </row>
    <row r="268">
      <c r="A268">
        <f>HYPERLINK("https://stackoverflow.com/q/51685009", "51685009")</f>
        <v/>
      </c>
      <c r="B268" t="n">
        <v>0.5075187969924813</v>
      </c>
    </row>
    <row r="269">
      <c r="A269">
        <f>HYPERLINK("https://stackoverflow.com/q/51731481", "51731481")</f>
        <v/>
      </c>
      <c r="B269" t="n">
        <v>0.2938144329896907</v>
      </c>
    </row>
    <row r="270">
      <c r="A270">
        <f>HYPERLINK("https://stackoverflow.com/q/51739637", "51739637")</f>
        <v/>
      </c>
      <c r="B270" t="n">
        <v>0.3109756097560974</v>
      </c>
    </row>
    <row r="271">
      <c r="A271">
        <f>HYPERLINK("https://stackoverflow.com/q/51820368", "51820368")</f>
        <v/>
      </c>
      <c r="B271" t="n">
        <v>0.3802588996763753</v>
      </c>
    </row>
    <row r="272">
      <c r="A272">
        <f>HYPERLINK("https://stackoverflow.com/q/51831600", "51831600")</f>
        <v/>
      </c>
      <c r="B272" t="n">
        <v>0.2308868501529052</v>
      </c>
    </row>
    <row r="273">
      <c r="A273">
        <f>HYPERLINK("https://stackoverflow.com/q/51847975", "51847975")</f>
        <v/>
      </c>
      <c r="B273" t="n">
        <v>0.3588709677419355</v>
      </c>
    </row>
    <row r="274">
      <c r="A274">
        <f>HYPERLINK("https://stackoverflow.com/q/51881224", "51881224")</f>
        <v/>
      </c>
      <c r="B274" t="n">
        <v>0.6953290870488323</v>
      </c>
    </row>
    <row r="275">
      <c r="A275">
        <f>HYPERLINK("https://stackoverflow.com/q/51999779", "51999779")</f>
        <v/>
      </c>
      <c r="B275" t="n">
        <v>0.5264900662251656</v>
      </c>
    </row>
    <row r="276">
      <c r="A276">
        <f>HYPERLINK("https://stackoverflow.com/q/52016220", "52016220")</f>
        <v/>
      </c>
      <c r="B276" t="n">
        <v>0.5683333333333334</v>
      </c>
    </row>
    <row r="277">
      <c r="A277">
        <f>HYPERLINK("https://stackoverflow.com/q/52023042", "52023042")</f>
        <v/>
      </c>
      <c r="B277" t="n">
        <v>0.6194353963083605</v>
      </c>
    </row>
    <row r="278">
      <c r="A278">
        <f>HYPERLINK("https://stackoverflow.com/q/52045267", "52045267")</f>
        <v/>
      </c>
      <c r="B278" t="n">
        <v>0.5602310231023103</v>
      </c>
    </row>
    <row r="279">
      <c r="A279">
        <f>HYPERLINK("https://stackoverflow.com/q/52088852", "52088852")</f>
        <v/>
      </c>
      <c r="B279" t="n">
        <v>0.3169642857142857</v>
      </c>
    </row>
    <row r="280">
      <c r="A280">
        <f>HYPERLINK("https://stackoverflow.com/q/52133532", "52133532")</f>
        <v/>
      </c>
      <c r="B280" t="n">
        <v>0.3129496402877698</v>
      </c>
    </row>
    <row r="281">
      <c r="A281">
        <f>HYPERLINK("https://stackoverflow.com/q/52194258", "52194258")</f>
        <v/>
      </c>
      <c r="B281" t="n">
        <v>0.3852201257861635</v>
      </c>
    </row>
    <row r="282">
      <c r="A282">
        <f>HYPERLINK("https://stackoverflow.com/q/52260506", "52260506")</f>
        <v/>
      </c>
      <c r="B282" t="n">
        <v>0.3735119047619047</v>
      </c>
    </row>
    <row r="283">
      <c r="A283">
        <f>HYPERLINK("https://stackoverflow.com/q/52325612", "52325612")</f>
        <v/>
      </c>
      <c r="B283" t="n">
        <v>0.3117647058823529</v>
      </c>
    </row>
    <row r="284">
      <c r="A284">
        <f>HYPERLINK("https://stackoverflow.com/q/52370474", "52370474")</f>
        <v/>
      </c>
      <c r="B284" t="n">
        <v>0.532967032967033</v>
      </c>
    </row>
    <row r="285">
      <c r="A285">
        <f>HYPERLINK("https://stackoverflow.com/q/52406753", "52406753")</f>
        <v/>
      </c>
      <c r="B285" t="n">
        <v>0.412568306010929</v>
      </c>
    </row>
    <row r="286">
      <c r="A286">
        <f>HYPERLINK("https://stackoverflow.com/q/52480985", "52480985")</f>
        <v/>
      </c>
      <c r="B286" t="n">
        <v>0.3913690476190476</v>
      </c>
    </row>
    <row r="287">
      <c r="A287">
        <f>HYPERLINK("https://stackoverflow.com/q/52497823", "52497823")</f>
        <v/>
      </c>
      <c r="B287" t="n">
        <v>0.302547770700637</v>
      </c>
    </row>
    <row r="288">
      <c r="A288">
        <f>HYPERLINK("https://stackoverflow.com/q/52544025", "52544025")</f>
        <v/>
      </c>
      <c r="B288" t="n">
        <v>0.45</v>
      </c>
    </row>
    <row r="289">
      <c r="A289">
        <f>HYPERLINK("https://stackoverflow.com/q/52559551", "52559551")</f>
        <v/>
      </c>
      <c r="B289" t="n">
        <v>0.2908045977011494</v>
      </c>
    </row>
    <row r="290">
      <c r="A290">
        <f>HYPERLINK("https://stackoverflow.com/q/52605791", "52605791")</f>
        <v/>
      </c>
      <c r="B290" t="n">
        <v>0.5394144144144144</v>
      </c>
    </row>
    <row r="291">
      <c r="A291">
        <f>HYPERLINK("https://stackoverflow.com/q/52719697", "52719697")</f>
        <v/>
      </c>
      <c r="B291" t="n">
        <v>0.3979089790897909</v>
      </c>
    </row>
    <row r="292">
      <c r="A292">
        <f>HYPERLINK("https://stackoverflow.com/q/52753965", "52753965")</f>
        <v/>
      </c>
      <c r="B292" t="n">
        <v>0.6776239907727797</v>
      </c>
    </row>
    <row r="293">
      <c r="A293">
        <f>HYPERLINK("https://stackoverflow.com/q/52772128", "52772128")</f>
        <v/>
      </c>
      <c r="B293" t="n">
        <v>0.5160919540229886</v>
      </c>
    </row>
    <row r="294">
      <c r="A294">
        <f>HYPERLINK("https://stackoverflow.com/q/52776119", "52776119")</f>
        <v/>
      </c>
      <c r="B294" t="n">
        <v>0.6257142857142857</v>
      </c>
    </row>
    <row r="295">
      <c r="A295">
        <f>HYPERLINK("https://stackoverflow.com/q/52814608", "52814608")</f>
        <v/>
      </c>
      <c r="B295" t="n">
        <v>0.3817365269461078</v>
      </c>
    </row>
    <row r="296">
      <c r="A296">
        <f>HYPERLINK("https://stackoverflow.com/q/52816757", "52816757")</f>
        <v/>
      </c>
      <c r="B296" t="n">
        <v>0.4779614325068871</v>
      </c>
    </row>
    <row r="297">
      <c r="A297">
        <f>HYPERLINK("https://stackoverflow.com/q/52904363", "52904363")</f>
        <v/>
      </c>
      <c r="B297" t="n">
        <v>0.3565400843881856</v>
      </c>
    </row>
    <row r="298">
      <c r="A298">
        <f>HYPERLINK("https://stackoverflow.com/q/52923228", "52923228")</f>
        <v/>
      </c>
      <c r="B298" t="n">
        <v>0.3474842767295597</v>
      </c>
    </row>
    <row r="299">
      <c r="A299">
        <f>HYPERLINK("https://stackoverflow.com/q/53008138", "53008138")</f>
        <v/>
      </c>
      <c r="B299" t="n">
        <v>0.6745283018867924</v>
      </c>
    </row>
    <row r="300">
      <c r="A300">
        <f>HYPERLINK("https://stackoverflow.com/q/53043346", "53043346")</f>
        <v/>
      </c>
      <c r="B300" t="n">
        <v>0.2515151515151515</v>
      </c>
    </row>
    <row r="301">
      <c r="A301">
        <f>HYPERLINK("https://stackoverflow.com/q/53115362", "53115362")</f>
        <v/>
      </c>
      <c r="B301" t="n">
        <v>0.4447674418604651</v>
      </c>
    </row>
    <row r="302">
      <c r="A302">
        <f>HYPERLINK("https://stackoverflow.com/q/53161038", "53161038")</f>
        <v/>
      </c>
      <c r="B302" t="n">
        <v>0.3016169154228856</v>
      </c>
    </row>
    <row r="303">
      <c r="A303">
        <f>HYPERLINK("https://stackoverflow.com/q/53195363", "53195363")</f>
        <v/>
      </c>
      <c r="B303" t="n">
        <v>0.5762411347517731</v>
      </c>
    </row>
    <row r="304">
      <c r="A304">
        <f>HYPERLINK("https://stackoverflow.com/q/53197839", "53197839")</f>
        <v/>
      </c>
      <c r="B304" t="n">
        <v>0.3188976377952756</v>
      </c>
    </row>
    <row r="305">
      <c r="A305">
        <f>HYPERLINK("https://stackoverflow.com/q/53207169", "53207169")</f>
        <v/>
      </c>
      <c r="B305" t="n">
        <v>0.6806930693069307</v>
      </c>
    </row>
    <row r="306">
      <c r="A306">
        <f>HYPERLINK("https://stackoverflow.com/q/53208833", "53208833")</f>
        <v/>
      </c>
      <c r="B306" t="n">
        <v>0.3322510822510823</v>
      </c>
    </row>
    <row r="307">
      <c r="A307">
        <f>HYPERLINK("https://stackoverflow.com/q/53244788", "53244788")</f>
        <v/>
      </c>
      <c r="B307" t="n">
        <v>0.400497512437811</v>
      </c>
    </row>
    <row r="308">
      <c r="A308">
        <f>HYPERLINK("https://stackoverflow.com/q/53258037", "53258037")</f>
        <v/>
      </c>
      <c r="B308" t="n">
        <v>0.2945205479452054</v>
      </c>
    </row>
    <row r="309">
      <c r="A309">
        <f>HYPERLINK("https://stackoverflow.com/q/53267924", "53267924")</f>
        <v/>
      </c>
      <c r="B309" t="n">
        <v>0.4552042160737813</v>
      </c>
    </row>
    <row r="310">
      <c r="A310">
        <f>HYPERLINK("https://stackoverflow.com/q/53279941", "53279941")</f>
        <v/>
      </c>
      <c r="B310" t="n">
        <v>0.3608695652173913</v>
      </c>
    </row>
    <row r="311">
      <c r="A311">
        <f>HYPERLINK("https://stackoverflow.com/q/53305663", "53305663")</f>
        <v/>
      </c>
      <c r="B311" t="n">
        <v>0.5793172690763052</v>
      </c>
    </row>
    <row r="312">
      <c r="A312">
        <f>HYPERLINK("https://stackoverflow.com/q/53326262", "53326262")</f>
        <v/>
      </c>
      <c r="B312" t="n">
        <v>0.6391941391941391</v>
      </c>
    </row>
    <row r="313">
      <c r="A313">
        <f>HYPERLINK("https://stackoverflow.com/q/53344801", "53344801")</f>
        <v/>
      </c>
      <c r="B313" t="n">
        <v>0.535</v>
      </c>
    </row>
    <row r="314">
      <c r="A314">
        <f>HYPERLINK("https://stackoverflow.com/q/53486490", "53486490")</f>
        <v/>
      </c>
      <c r="B314" t="n">
        <v>0.476470588235294</v>
      </c>
    </row>
    <row r="315">
      <c r="A315">
        <f>HYPERLINK("https://stackoverflow.com/q/53487133", "53487133")</f>
        <v/>
      </c>
      <c r="B315" t="n">
        <v>0.6005917159763313</v>
      </c>
    </row>
    <row r="316">
      <c r="A316">
        <f>HYPERLINK("https://stackoverflow.com/q/53571219", "53571219")</f>
        <v/>
      </c>
      <c r="B316" t="n">
        <v>0.4538288288288288</v>
      </c>
    </row>
    <row r="317">
      <c r="A317">
        <f>HYPERLINK("https://stackoverflow.com/q/53577204", "53577204")</f>
        <v/>
      </c>
      <c r="B317" t="n">
        <v>0.653125</v>
      </c>
    </row>
    <row r="318">
      <c r="A318">
        <f>HYPERLINK("https://stackoverflow.com/q/53618469", "53618469")</f>
        <v/>
      </c>
      <c r="B318" t="n">
        <v>0.3394308943089431</v>
      </c>
    </row>
    <row r="319">
      <c r="A319">
        <f>HYPERLINK("https://stackoverflow.com/q/53662108", "53662108")</f>
        <v/>
      </c>
      <c r="B319" t="n">
        <v>0.7354740061162078</v>
      </c>
    </row>
    <row r="320">
      <c r="A320">
        <f>HYPERLINK("https://stackoverflow.com/q/53742356", "53742356")</f>
        <v/>
      </c>
      <c r="B320" t="n">
        <v>0.652676399026764</v>
      </c>
    </row>
    <row r="321">
      <c r="A321">
        <f>HYPERLINK("https://stackoverflow.com/q/53748256", "53748256")</f>
        <v/>
      </c>
      <c r="B321" t="n">
        <v>0.3719512195121951</v>
      </c>
    </row>
    <row r="322">
      <c r="A322">
        <f>HYPERLINK("https://stackoverflow.com/q/53755821", "53755821")</f>
        <v/>
      </c>
      <c r="B322" t="n">
        <v>0.411993769470405</v>
      </c>
    </row>
    <row r="323">
      <c r="A323">
        <f>HYPERLINK("https://stackoverflow.com/q/53826899", "53826899")</f>
        <v/>
      </c>
      <c r="B323" t="n">
        <v>0.6420029895366218</v>
      </c>
    </row>
    <row r="324">
      <c r="A324">
        <f>HYPERLINK("https://stackoverflow.com/q/53862192", "53862192")</f>
        <v/>
      </c>
      <c r="B324" t="n">
        <v>0.3163265306122449</v>
      </c>
    </row>
    <row r="325">
      <c r="A325">
        <f>HYPERLINK("https://stackoverflow.com/q/53937189", "53937189")</f>
        <v/>
      </c>
      <c r="B325" t="n">
        <v>0.5030120481927711</v>
      </c>
    </row>
    <row r="326">
      <c r="A326">
        <f>HYPERLINK("https://stackoverflow.com/q/53990868", "53990868")</f>
        <v/>
      </c>
      <c r="B326" t="n">
        <v>0.4170506912442397</v>
      </c>
    </row>
    <row r="327">
      <c r="A327">
        <f>HYPERLINK("https://stackoverflow.com/q/54011731", "54011731")</f>
        <v/>
      </c>
      <c r="B327" t="n">
        <v>0.491421568627451</v>
      </c>
    </row>
    <row r="328">
      <c r="A328">
        <f>HYPERLINK("https://stackoverflow.com/q/54042741", "54042741")</f>
        <v/>
      </c>
      <c r="B328" t="n">
        <v>0.6102756892230576</v>
      </c>
    </row>
    <row r="329">
      <c r="A329">
        <f>HYPERLINK("https://stackoverflow.com/q/54045187", "54045187")</f>
        <v/>
      </c>
      <c r="B329" t="n">
        <v>0.5104986876640419</v>
      </c>
    </row>
    <row r="330">
      <c r="A330">
        <f>HYPERLINK("https://stackoverflow.com/q/54060551", "54060551")</f>
        <v/>
      </c>
      <c r="B330" t="n">
        <v>0.3782608695652174</v>
      </c>
    </row>
    <row r="331">
      <c r="A331">
        <f>HYPERLINK("https://stackoverflow.com/q/54138914", "54138914")</f>
        <v/>
      </c>
      <c r="B331" t="n">
        <v>0.3955223880597014</v>
      </c>
    </row>
    <row r="332">
      <c r="A332">
        <f>HYPERLINK("https://stackoverflow.com/q/54174575", "54174575")</f>
        <v/>
      </c>
      <c r="B332" t="n">
        <v>0.4398315282791817</v>
      </c>
    </row>
    <row r="333">
      <c r="A333">
        <f>HYPERLINK("https://stackoverflow.com/q/54235734", "54235734")</f>
        <v/>
      </c>
      <c r="B333" t="n">
        <v>0.4563218390804598</v>
      </c>
    </row>
    <row r="334">
      <c r="A334">
        <f>HYPERLINK("https://stackoverflow.com/q/54248770", "54248770")</f>
        <v/>
      </c>
      <c r="B334" t="n">
        <v>0.7305194805194806</v>
      </c>
    </row>
    <row r="335">
      <c r="A335">
        <f>HYPERLINK("https://stackoverflow.com/q/54271510", "54271510")</f>
        <v/>
      </c>
      <c r="B335" t="n">
        <v>0.4777131782945737</v>
      </c>
    </row>
    <row r="336">
      <c r="A336">
        <f>HYPERLINK("https://stackoverflow.com/q/54316826", "54316826")</f>
        <v/>
      </c>
      <c r="B336" t="n">
        <v>0.7288732394366196</v>
      </c>
    </row>
    <row r="337">
      <c r="A337">
        <f>HYPERLINK("https://stackoverflow.com/q/54365658", "54365658")</f>
        <v/>
      </c>
      <c r="B337" t="n">
        <v>0.4071729957805906</v>
      </c>
    </row>
    <row r="338">
      <c r="A338">
        <f>HYPERLINK("https://stackoverflow.com/q/54392707", "54392707")</f>
        <v/>
      </c>
      <c r="B338" t="n">
        <v>0.7901385493072536</v>
      </c>
    </row>
    <row r="339">
      <c r="A339">
        <f>HYPERLINK("https://stackoverflow.com/q/54468229", "54468229")</f>
        <v/>
      </c>
      <c r="B339" t="n">
        <v>0.4071428571428571</v>
      </c>
    </row>
    <row r="340">
      <c r="A340">
        <f>HYPERLINK("https://stackoverflow.com/q/54472908", "54472908")</f>
        <v/>
      </c>
      <c r="B340" t="n">
        <v>0.4578059071729958</v>
      </c>
    </row>
    <row r="341">
      <c r="A341">
        <f>HYPERLINK("https://stackoverflow.com/q/54477736", "54477736")</f>
        <v/>
      </c>
      <c r="B341" t="n">
        <v>0.5406118143459916</v>
      </c>
    </row>
    <row r="342">
      <c r="A342">
        <f>HYPERLINK("https://stackoverflow.com/q/54532079", "54532079")</f>
        <v/>
      </c>
      <c r="B342" t="n">
        <v>0.4544025157232705</v>
      </c>
    </row>
    <row r="343">
      <c r="A343">
        <f>HYPERLINK("https://stackoverflow.com/q/54574451", "54574451")</f>
        <v/>
      </c>
      <c r="B343" t="n">
        <v>0.3664658634538153</v>
      </c>
    </row>
    <row r="344">
      <c r="A344">
        <f>HYPERLINK("https://stackoverflow.com/q/54575273", "54575273")</f>
        <v/>
      </c>
      <c r="B344" t="n">
        <v>0.3105515587529977</v>
      </c>
    </row>
    <row r="345">
      <c r="A345">
        <f>HYPERLINK("https://stackoverflow.com/q/54577431", "54577431")</f>
        <v/>
      </c>
      <c r="B345" t="n">
        <v>0.7447916666666666</v>
      </c>
    </row>
    <row r="346">
      <c r="A346">
        <f>HYPERLINK("https://stackoverflow.com/q/54577461", "54577461")</f>
        <v/>
      </c>
      <c r="B346" t="n">
        <v>0.3920454545454545</v>
      </c>
    </row>
    <row r="347">
      <c r="A347">
        <f>HYPERLINK("https://stackoverflow.com/q/54734086", "54734086")</f>
        <v/>
      </c>
      <c r="B347" t="n">
        <v>0.5494350282485876</v>
      </c>
    </row>
    <row r="348">
      <c r="A348">
        <f>HYPERLINK("https://stackoverflow.com/q/54747323", "54747323")</f>
        <v/>
      </c>
      <c r="B348" t="n">
        <v>0.654535864978903</v>
      </c>
    </row>
    <row r="349">
      <c r="A349">
        <f>HYPERLINK("https://stackoverflow.com/q/54754818", "54754818")</f>
        <v/>
      </c>
      <c r="B349" t="n">
        <v>0.2624831309041836</v>
      </c>
    </row>
    <row r="350">
      <c r="A350">
        <f>HYPERLINK("https://stackoverflow.com/q/54757002", "54757002")</f>
        <v/>
      </c>
      <c r="B350" t="n">
        <v>0.407051282051282</v>
      </c>
    </row>
    <row r="351">
      <c r="A351">
        <f>HYPERLINK("https://stackoverflow.com/q/54800171", "54800171")</f>
        <v/>
      </c>
      <c r="B351" t="n">
        <v>0.7189102564102564</v>
      </c>
    </row>
    <row r="352">
      <c r="A352">
        <f>HYPERLINK("https://stackoverflow.com/q/54848296", "54848296")</f>
        <v/>
      </c>
      <c r="B352" t="n">
        <v>0.3141025641025641</v>
      </c>
    </row>
    <row r="353">
      <c r="A353">
        <f>HYPERLINK("https://stackoverflow.com/q/54902614", "54902614")</f>
        <v/>
      </c>
      <c r="B353" t="n">
        <v>0.4585798816568047</v>
      </c>
    </row>
    <row r="354">
      <c r="A354">
        <f>HYPERLINK("https://stackoverflow.com/q/54937175", "54937175")</f>
        <v/>
      </c>
      <c r="B354" t="n">
        <v>0.5429447852760736</v>
      </c>
    </row>
    <row r="355">
      <c r="A355">
        <f>HYPERLINK("https://stackoverflow.com/q/54960110", "54960110")</f>
        <v/>
      </c>
      <c r="B355" t="n">
        <v>0.3185654008438818</v>
      </c>
    </row>
    <row r="356">
      <c r="A356">
        <f>HYPERLINK("https://stackoverflow.com/q/55005441", "55005441")</f>
        <v/>
      </c>
      <c r="B356" t="n">
        <v>0.6285310734463276</v>
      </c>
    </row>
    <row r="357">
      <c r="A357">
        <f>HYPERLINK("https://stackoverflow.com/q/55010103", "55010103")</f>
        <v/>
      </c>
      <c r="B357" t="n">
        <v>0.4069182389937107</v>
      </c>
    </row>
    <row r="358">
      <c r="A358">
        <f>HYPERLINK("https://stackoverflow.com/q/55026722", "55026722")</f>
        <v/>
      </c>
      <c r="B358" t="n">
        <v>0.270703933747412</v>
      </c>
    </row>
    <row r="359">
      <c r="A359">
        <f>HYPERLINK("https://stackoverflow.com/q/55043215", "55043215")</f>
        <v/>
      </c>
      <c r="B359" t="n">
        <v>0.3704225352112676</v>
      </c>
    </row>
    <row r="360">
      <c r="A360">
        <f>HYPERLINK("https://stackoverflow.com/q/55048122", "55048122")</f>
        <v/>
      </c>
      <c r="B360" t="n">
        <v>0.4552238805970149</v>
      </c>
    </row>
    <row r="361">
      <c r="A361">
        <f>HYPERLINK("https://stackoverflow.com/q/55104440", "55104440")</f>
        <v/>
      </c>
      <c r="B361" t="n">
        <v>0.7008928571428571</v>
      </c>
    </row>
    <row r="362">
      <c r="A362">
        <f>HYPERLINK("https://stackoverflow.com/q/55122901", "55122901")</f>
        <v/>
      </c>
      <c r="B362" t="n">
        <v>0.445</v>
      </c>
    </row>
    <row r="363">
      <c r="A363">
        <f>HYPERLINK("https://stackoverflow.com/q/55126170", "55126170")</f>
        <v/>
      </c>
      <c r="B363" t="n">
        <v>0.539080459770115</v>
      </c>
    </row>
    <row r="364">
      <c r="A364">
        <f>HYPERLINK("https://stackoverflow.com/q/55176954", "55176954")</f>
        <v/>
      </c>
      <c r="B364" t="n">
        <v>0.3381877022653721</v>
      </c>
    </row>
    <row r="365">
      <c r="A365">
        <f>HYPERLINK("https://stackoverflow.com/q/55193693", "55193693")</f>
        <v/>
      </c>
      <c r="B365" t="n">
        <v>0.2942028985507246</v>
      </c>
    </row>
    <row r="366">
      <c r="A366">
        <f>HYPERLINK("https://stackoverflow.com/q/55196502", "55196502")</f>
        <v/>
      </c>
      <c r="B366" t="n">
        <v>0.4982876712328767</v>
      </c>
    </row>
    <row r="367">
      <c r="A367">
        <f>HYPERLINK("https://stackoverflow.com/q/55220739", "55220739")</f>
        <v/>
      </c>
      <c r="B367" t="n">
        <v>0.529723991507431</v>
      </c>
    </row>
    <row r="368">
      <c r="A368">
        <f>HYPERLINK("https://stackoverflow.com/q/55286040", "55286040")</f>
        <v/>
      </c>
      <c r="B368" t="n">
        <v>0.2760416666666667</v>
      </c>
    </row>
    <row r="369">
      <c r="A369">
        <f>HYPERLINK("https://stackoverflow.com/q/55308559", "55308559")</f>
        <v/>
      </c>
      <c r="B369" t="n">
        <v>0.7262996941896025</v>
      </c>
    </row>
    <row r="370">
      <c r="A370">
        <f>HYPERLINK("https://stackoverflow.com/q/55614003", "55614003")</f>
        <v/>
      </c>
      <c r="B370" t="n">
        <v>0.2844827586206897</v>
      </c>
    </row>
    <row r="371">
      <c r="A371">
        <f>HYPERLINK("https://stackoverflow.com/q/55647262", "55647262")</f>
        <v/>
      </c>
      <c r="B371" t="n">
        <v>0.4788135593220338</v>
      </c>
    </row>
    <row r="372">
      <c r="A372">
        <f>HYPERLINK("https://stackoverflow.com/q/55695608", "55695608")</f>
        <v/>
      </c>
      <c r="B372" t="n">
        <v>0.4101731601731601</v>
      </c>
    </row>
    <row r="373">
      <c r="A373">
        <f>HYPERLINK("https://stackoverflow.com/q/55718762", "55718762")</f>
        <v/>
      </c>
      <c r="B373" t="n">
        <v>0.3492307692307692</v>
      </c>
    </row>
    <row r="374">
      <c r="A374">
        <f>HYPERLINK("https://stackoverflow.com/q/55721339", "55721339")</f>
        <v/>
      </c>
      <c r="B374" t="n">
        <v>0.3295964125560538</v>
      </c>
    </row>
    <row r="375">
      <c r="A375">
        <f>HYPERLINK("https://stackoverflow.com/q/55726162", "55726162")</f>
        <v/>
      </c>
      <c r="B375" t="n">
        <v>0.4723502304147466</v>
      </c>
    </row>
    <row r="376">
      <c r="A376">
        <f>HYPERLINK("https://stackoverflow.com/q/55740306", "55740306")</f>
        <v/>
      </c>
      <c r="B376" t="n">
        <v>0.4611451942740287</v>
      </c>
    </row>
    <row r="377">
      <c r="A377">
        <f>HYPERLINK("https://stackoverflow.com/q/55748694", "55748694")</f>
        <v/>
      </c>
      <c r="B377" t="n">
        <v>0.5421940928270043</v>
      </c>
    </row>
    <row r="378">
      <c r="A378">
        <f>HYPERLINK("https://stackoverflow.com/q/55795520", "55795520")</f>
        <v/>
      </c>
      <c r="B378" t="n">
        <v>0.3290960451977401</v>
      </c>
    </row>
    <row r="379">
      <c r="A379">
        <f>HYPERLINK("https://stackoverflow.com/q/55847405", "55847405")</f>
        <v/>
      </c>
      <c r="B379" t="n">
        <v>0.3813008130081301</v>
      </c>
    </row>
    <row r="380">
      <c r="A380">
        <f>HYPERLINK("https://stackoverflow.com/q/55853297", "55853297")</f>
        <v/>
      </c>
      <c r="B380" t="n">
        <v>0.4911347517730497</v>
      </c>
    </row>
    <row r="381">
      <c r="A381">
        <f>HYPERLINK("https://stackoverflow.com/q/55866962", "55866962")</f>
        <v/>
      </c>
      <c r="B381" t="n">
        <v>0.5295202952029521</v>
      </c>
    </row>
    <row r="382">
      <c r="A382">
        <f>HYPERLINK("https://stackoverflow.com/q/55971394", "55971394")</f>
        <v/>
      </c>
      <c r="B382" t="n">
        <v>0.4563318777292576</v>
      </c>
    </row>
    <row r="383">
      <c r="A383">
        <f>HYPERLINK("https://stackoverflow.com/q/56007280", "56007280")</f>
        <v/>
      </c>
      <c r="B383" t="n">
        <v>0.3768939393939393</v>
      </c>
    </row>
    <row r="384">
      <c r="A384">
        <f>HYPERLINK("https://stackoverflow.com/q/56024780", "56024780")</f>
        <v/>
      </c>
      <c r="B384" t="n">
        <v>0.4548192771084337</v>
      </c>
    </row>
    <row r="385">
      <c r="A385">
        <f>HYPERLINK("https://stackoverflow.com/q/56119353", "56119353")</f>
        <v/>
      </c>
      <c r="B385" t="n">
        <v>0.4215686274509804</v>
      </c>
    </row>
    <row r="386">
      <c r="A386">
        <f>HYPERLINK("https://stackoverflow.com/q/56134883", "56134883")</f>
        <v/>
      </c>
      <c r="B386" t="n">
        <v>0.4289099526066351</v>
      </c>
    </row>
    <row r="387">
      <c r="A387">
        <f>HYPERLINK("https://stackoverflow.com/q/56139909", "56139909")</f>
        <v/>
      </c>
      <c r="B387" t="n">
        <v>0.6263955342902712</v>
      </c>
    </row>
    <row r="388">
      <c r="A388">
        <f>HYPERLINK("https://stackoverflow.com/q/56159484", "56159484")</f>
        <v/>
      </c>
      <c r="B388" t="n">
        <v>0.595948827292111</v>
      </c>
    </row>
    <row r="389">
      <c r="A389">
        <f>HYPERLINK("https://stackoverflow.com/q/56177386", "56177386")</f>
        <v/>
      </c>
      <c r="B389" t="n">
        <v>0.4735528942115769</v>
      </c>
    </row>
    <row r="390">
      <c r="A390">
        <f>HYPERLINK("https://stackoverflow.com/q/56205989", "56205989")</f>
        <v/>
      </c>
      <c r="B390" t="n">
        <v>0.5012254901960784</v>
      </c>
    </row>
    <row r="391">
      <c r="A391">
        <f>HYPERLINK("https://stackoverflow.com/q/56227348", "56227348")</f>
        <v/>
      </c>
      <c r="B391" t="n">
        <v>0.3547619047619047</v>
      </c>
    </row>
    <row r="392">
      <c r="A392">
        <f>HYPERLINK("https://stackoverflow.com/q/56235510", "56235510")</f>
        <v/>
      </c>
      <c r="B392" t="n">
        <v>0.5101626016260161</v>
      </c>
    </row>
    <row r="393">
      <c r="A393">
        <f>HYPERLINK("https://stackoverflow.com/q/56280365", "56280365")</f>
        <v/>
      </c>
      <c r="B393" t="n">
        <v>0.4152326322498406</v>
      </c>
    </row>
    <row r="394">
      <c r="A394">
        <f>HYPERLINK("https://stackoverflow.com/q/56300912", "56300912")</f>
        <v/>
      </c>
      <c r="B394" t="n">
        <v>0.5723684210526316</v>
      </c>
    </row>
    <row r="395">
      <c r="A395">
        <f>HYPERLINK("https://stackoverflow.com/q/56363028", "56363028")</f>
        <v/>
      </c>
      <c r="B395" t="n">
        <v>0.5409145607701564</v>
      </c>
    </row>
    <row r="396">
      <c r="A396">
        <f>HYPERLINK("https://stackoverflow.com/q/56363143", "56363143")</f>
        <v/>
      </c>
      <c r="B396" t="n">
        <v>0.3606965174129353</v>
      </c>
    </row>
    <row r="397">
      <c r="A397">
        <f>HYPERLINK("https://stackoverflow.com/q/56382577", "56382577")</f>
        <v/>
      </c>
      <c r="B397" t="n">
        <v>0.6397849462365591</v>
      </c>
    </row>
    <row r="398">
      <c r="A398">
        <f>HYPERLINK("https://stackoverflow.com/q/56389333", "56389333")</f>
        <v/>
      </c>
      <c r="B398" t="n">
        <v>0.5169851380042463</v>
      </c>
    </row>
    <row r="399">
      <c r="A399">
        <f>HYPERLINK("https://stackoverflow.com/q/56403311", "56403311")</f>
        <v/>
      </c>
      <c r="B399" t="n">
        <v>0.4628378378378378</v>
      </c>
    </row>
    <row r="400">
      <c r="A400">
        <f>HYPERLINK("https://stackoverflow.com/q/56446803", "56446803")</f>
        <v/>
      </c>
      <c r="B400" t="n">
        <v>0.3169642857142857</v>
      </c>
    </row>
    <row r="401">
      <c r="A401">
        <f>HYPERLINK("https://stackoverflow.com/q/56457283", "56457283")</f>
        <v/>
      </c>
      <c r="B401" t="n">
        <v>0.480392156862745</v>
      </c>
    </row>
    <row r="402">
      <c r="A402">
        <f>HYPERLINK("https://stackoverflow.com/q/56467589", "56467589")</f>
        <v/>
      </c>
      <c r="B402" t="n">
        <v>0.501908396946565</v>
      </c>
    </row>
    <row r="403">
      <c r="A403">
        <f>HYPERLINK("https://stackoverflow.com/q/56513338", "56513338")</f>
        <v/>
      </c>
      <c r="B403" t="n">
        <v>0.3884615384615385</v>
      </c>
    </row>
    <row r="404">
      <c r="A404">
        <f>HYPERLINK("https://stackoverflow.com/q/56535605", "56535605")</f>
        <v/>
      </c>
      <c r="B404" t="n">
        <v>0.380195599022005</v>
      </c>
    </row>
    <row r="405">
      <c r="A405">
        <f>HYPERLINK("https://stackoverflow.com/q/56561002", "56561002")</f>
        <v/>
      </c>
      <c r="B405" t="n">
        <v>0.4003436426116838</v>
      </c>
    </row>
    <row r="406">
      <c r="A406">
        <f>HYPERLINK("https://stackoverflow.com/q/56564738", "56564738")</f>
        <v/>
      </c>
      <c r="B406" t="n">
        <v>0.4487951807228916</v>
      </c>
    </row>
    <row r="407">
      <c r="A407">
        <f>HYPERLINK("https://stackoverflow.com/q/56577667", "56577667")</f>
        <v/>
      </c>
      <c r="B407" t="n">
        <v>0.6167728237791933</v>
      </c>
    </row>
    <row r="408">
      <c r="A408">
        <f>HYPERLINK("https://stackoverflow.com/q/56578710", "56578710")</f>
        <v/>
      </c>
      <c r="B408" t="n">
        <v>0.3882978723404255</v>
      </c>
    </row>
    <row r="409">
      <c r="A409">
        <f>HYPERLINK("https://stackoverflow.com/q/56595252", "56595252")</f>
        <v/>
      </c>
      <c r="B409" t="n">
        <v>0.4086757990867579</v>
      </c>
    </row>
    <row r="410">
      <c r="A410">
        <f>HYPERLINK("https://stackoverflow.com/q/56603585", "56603585")</f>
        <v/>
      </c>
      <c r="B410" t="n">
        <v>0.4816176470588235</v>
      </c>
    </row>
    <row r="411">
      <c r="A411">
        <f>HYPERLINK("https://stackoverflow.com/q/56612308", "56612308")</f>
        <v/>
      </c>
      <c r="B411" t="n">
        <v>0.6011904761904762</v>
      </c>
    </row>
    <row r="412">
      <c r="A412">
        <f>HYPERLINK("https://stackoverflow.com/q/56615245", "56615245")</f>
        <v/>
      </c>
      <c r="B412" t="n">
        <v>0.4543230016313214</v>
      </c>
    </row>
    <row r="413">
      <c r="A413">
        <f>HYPERLINK("https://stackoverflow.com/q/56637616", "56637616")</f>
        <v/>
      </c>
      <c r="B413" t="n">
        <v>0.2772194304857621</v>
      </c>
    </row>
    <row r="414">
      <c r="A414">
        <f>HYPERLINK("https://stackoverflow.com/q/56709602", "56709602")</f>
        <v/>
      </c>
      <c r="B414" t="n">
        <v>0.2628205128205128</v>
      </c>
    </row>
    <row r="415">
      <c r="A415">
        <f>HYPERLINK("https://stackoverflow.com/q/56756414", "56756414")</f>
        <v/>
      </c>
      <c r="B415" t="n">
        <v>0.3067940552016986</v>
      </c>
    </row>
    <row r="416">
      <c r="A416">
        <f>HYPERLINK("https://stackoverflow.com/q/56774454", "56774454")</f>
        <v/>
      </c>
      <c r="B416" t="n">
        <v>0.2845911949685535</v>
      </c>
    </row>
    <row r="417">
      <c r="A417">
        <f>HYPERLINK("https://stackoverflow.com/q/56789911", "56789911")</f>
        <v/>
      </c>
      <c r="B417" t="n">
        <v>0.3308580858085809</v>
      </c>
    </row>
    <row r="418">
      <c r="A418">
        <f>HYPERLINK("https://stackoverflow.com/q/56816270", "56816270")</f>
        <v/>
      </c>
      <c r="B418" t="n">
        <v>0.3810861423220974</v>
      </c>
    </row>
    <row r="419">
      <c r="A419">
        <f>HYPERLINK("https://stackoverflow.com/q/56854441", "56854441")</f>
        <v/>
      </c>
      <c r="B419" t="n">
        <v>0.658882783882784</v>
      </c>
    </row>
    <row r="420">
      <c r="A420">
        <f>HYPERLINK("https://stackoverflow.com/q/56860662", "56860662")</f>
        <v/>
      </c>
      <c r="B420" t="n">
        <v>0.6325757575757576</v>
      </c>
    </row>
    <row r="421">
      <c r="A421">
        <f>HYPERLINK("https://stackoverflow.com/q/56953869", "56953869")</f>
        <v/>
      </c>
      <c r="B421" t="n">
        <v>0.4310606060606061</v>
      </c>
    </row>
    <row r="422">
      <c r="A422">
        <f>HYPERLINK("https://stackoverflow.com/q/56991934", "56991934")</f>
        <v/>
      </c>
      <c r="B422" t="n">
        <v>0.5961538461538461</v>
      </c>
    </row>
    <row r="423">
      <c r="A423">
        <f>HYPERLINK("https://stackoverflow.com/q/56993150", "56993150")</f>
        <v/>
      </c>
      <c r="B423" t="n">
        <v>0.4315673289183223</v>
      </c>
    </row>
    <row r="424">
      <c r="A424">
        <f>HYPERLINK("https://stackoverflow.com/q/57007183", "57007183")</f>
        <v/>
      </c>
      <c r="B424" t="n">
        <v>0.433982683982684</v>
      </c>
    </row>
    <row r="425">
      <c r="A425">
        <f>HYPERLINK("https://stackoverflow.com/q/57043373", "57043373")</f>
        <v/>
      </c>
      <c r="B425" t="n">
        <v>0.5346441947565543</v>
      </c>
    </row>
    <row r="426">
      <c r="A426">
        <f>HYPERLINK("https://stackoverflow.com/q/57089313", "57089313")</f>
        <v/>
      </c>
      <c r="B426" t="n">
        <v>0.4346733668341708</v>
      </c>
    </row>
    <row r="427">
      <c r="A427">
        <f>HYPERLINK("https://stackoverflow.com/q/57098814", "57098814")</f>
        <v/>
      </c>
      <c r="B427" t="n">
        <v>0.5902255639097744</v>
      </c>
    </row>
    <row r="428">
      <c r="A428">
        <f>HYPERLINK("https://stackoverflow.com/q/57124843", "57124843")</f>
        <v/>
      </c>
      <c r="B428" t="n">
        <v>0.6379166666666667</v>
      </c>
    </row>
    <row r="429">
      <c r="A429">
        <f>HYPERLINK("https://stackoverflow.com/q/57133610", "57133610")</f>
        <v/>
      </c>
      <c r="B429" t="n">
        <v>0.5635245901639344</v>
      </c>
    </row>
    <row r="430">
      <c r="A430">
        <f>HYPERLINK("https://stackoverflow.com/q/57146989", "57146989")</f>
        <v/>
      </c>
      <c r="B430" t="n">
        <v>0.3434782608695652</v>
      </c>
    </row>
    <row r="431">
      <c r="A431">
        <f>HYPERLINK("https://stackoverflow.com/q/57160000", "57160000")</f>
        <v/>
      </c>
      <c r="B431" t="n">
        <v>0.3706467661691542</v>
      </c>
    </row>
    <row r="432">
      <c r="A432">
        <f>HYPERLINK("https://stackoverflow.com/q/57169785", "57169785")</f>
        <v/>
      </c>
      <c r="B432" t="n">
        <v>0.3447488584474885</v>
      </c>
    </row>
    <row r="433">
      <c r="A433">
        <f>HYPERLINK("https://stackoverflow.com/q/57193780", "57193780")</f>
        <v/>
      </c>
      <c r="B433" t="n">
        <v>0.4652448657187994</v>
      </c>
    </row>
    <row r="434">
      <c r="A434">
        <f>HYPERLINK("https://stackoverflow.com/q/57197790", "57197790")</f>
        <v/>
      </c>
      <c r="B434" t="n">
        <v>0.5466417910447761</v>
      </c>
    </row>
    <row r="435">
      <c r="A435">
        <f>HYPERLINK("https://stackoverflow.com/q/57205404", "57205404")</f>
        <v/>
      </c>
      <c r="B435" t="n">
        <v>0.4865196078431373</v>
      </c>
    </row>
    <row r="436">
      <c r="A436">
        <f>HYPERLINK("https://stackoverflow.com/q/57205632", "57205632")</f>
        <v/>
      </c>
      <c r="B436" t="n">
        <v>0.4410569105691057</v>
      </c>
    </row>
    <row r="437">
      <c r="A437">
        <f>HYPERLINK("https://stackoverflow.com/q/57225559", "57225559")</f>
        <v/>
      </c>
      <c r="B437" t="n">
        <v>0.4128978224455611</v>
      </c>
    </row>
    <row r="438">
      <c r="A438">
        <f>HYPERLINK("https://stackoverflow.com/q/57250350", "57250350")</f>
        <v/>
      </c>
      <c r="B438" t="n">
        <v>0.6849999999999999</v>
      </c>
    </row>
    <row r="439">
      <c r="A439">
        <f>HYPERLINK("https://stackoverflow.com/q/57262448", "57262448")</f>
        <v/>
      </c>
      <c r="B439" t="n">
        <v>0.455</v>
      </c>
    </row>
    <row r="440">
      <c r="A440">
        <f>HYPERLINK("https://stackoverflow.com/q/57264711", "57264711")</f>
        <v/>
      </c>
      <c r="B440" t="n">
        <v>0.4590395480225989</v>
      </c>
    </row>
    <row r="441">
      <c r="A441">
        <f>HYPERLINK("https://stackoverflow.com/q/57293755", "57293755")</f>
        <v/>
      </c>
      <c r="B441" t="n">
        <v>0.6065292096219931</v>
      </c>
    </row>
    <row r="442">
      <c r="A442">
        <f>HYPERLINK("https://stackoverflow.com/q/57310081", "57310081")</f>
        <v/>
      </c>
      <c r="B442" t="n">
        <v>0.3915929203539824</v>
      </c>
    </row>
    <row r="443">
      <c r="A443">
        <f>HYPERLINK("https://stackoverflow.com/q/57325762", "57325762")</f>
        <v/>
      </c>
      <c r="B443" t="n">
        <v>0.5165289256198348</v>
      </c>
    </row>
    <row r="444">
      <c r="A444">
        <f>HYPERLINK("https://stackoverflow.com/q/57359844", "57359844")</f>
        <v/>
      </c>
      <c r="B444" t="n">
        <v>0.6228878648233487</v>
      </c>
    </row>
    <row r="445">
      <c r="A445">
        <f>HYPERLINK("https://stackoverflow.com/q/57366982", "57366982")</f>
        <v/>
      </c>
      <c r="B445" t="n">
        <v>0.8910950661853189</v>
      </c>
    </row>
    <row r="446">
      <c r="A446">
        <f>HYPERLINK("https://stackoverflow.com/q/57410420", "57410420")</f>
        <v/>
      </c>
      <c r="B446" t="n">
        <v>0.4085365853658537</v>
      </c>
    </row>
    <row r="447">
      <c r="A447">
        <f>HYPERLINK("https://stackoverflow.com/q/57416596", "57416596")</f>
        <v/>
      </c>
      <c r="B447" t="n">
        <v>0.7644126571304724</v>
      </c>
    </row>
    <row r="448">
      <c r="A448">
        <f>HYPERLINK("https://stackoverflow.com/q/57417867", "57417867")</f>
        <v/>
      </c>
      <c r="B448" t="n">
        <v>0.4256594724220624</v>
      </c>
    </row>
    <row r="449">
      <c r="A449">
        <f>HYPERLINK("https://stackoverflow.com/q/57419147", "57419147")</f>
        <v/>
      </c>
      <c r="B449" t="n">
        <v>0.4925595238095238</v>
      </c>
    </row>
    <row r="450">
      <c r="A450">
        <f>HYPERLINK("https://stackoverflow.com/q/57420814", "57420814")</f>
        <v/>
      </c>
      <c r="B450" t="n">
        <v>0.3941176470588235</v>
      </c>
    </row>
    <row r="451">
      <c r="A451">
        <f>HYPERLINK("https://stackoverflow.com/q/57430121", "57430121")</f>
        <v/>
      </c>
      <c r="B451" t="n">
        <v>0.5967741935483871</v>
      </c>
    </row>
    <row r="452">
      <c r="A452">
        <f>HYPERLINK("https://stackoverflow.com/q/57436043", "57436043")</f>
        <v/>
      </c>
      <c r="B452" t="n">
        <v>0.716996699669967</v>
      </c>
    </row>
    <row r="453">
      <c r="A453">
        <f>HYPERLINK("https://stackoverflow.com/q/57461595", "57461595")</f>
        <v/>
      </c>
      <c r="B453" t="n">
        <v>0.4395109395109396</v>
      </c>
    </row>
    <row r="454">
      <c r="A454">
        <f>HYPERLINK("https://stackoverflow.com/q/57483160", "57483160")</f>
        <v/>
      </c>
      <c r="B454" t="n">
        <v>0.5140692640692641</v>
      </c>
    </row>
    <row r="455">
      <c r="A455">
        <f>HYPERLINK("https://stackoverflow.com/q/57564400", "57564400")</f>
        <v/>
      </c>
      <c r="B455" t="n">
        <v>0.6670653907496014</v>
      </c>
    </row>
    <row r="456">
      <c r="A456">
        <f>HYPERLINK("https://stackoverflow.com/q/57579133", "57579133")</f>
        <v/>
      </c>
      <c r="B456" t="n">
        <v>0.6869517543859649</v>
      </c>
    </row>
    <row r="457">
      <c r="A457">
        <f>HYPERLINK("https://stackoverflow.com/q/57584402", "57584402")</f>
        <v/>
      </c>
      <c r="B457" t="n">
        <v>0.522075055187638</v>
      </c>
    </row>
    <row r="458">
      <c r="A458">
        <f>HYPERLINK("https://stackoverflow.com/q/57607021", "57607021")</f>
        <v/>
      </c>
      <c r="B458" t="n">
        <v>0.3317610062893082</v>
      </c>
    </row>
    <row r="459">
      <c r="A459">
        <f>HYPERLINK("https://stackoverflow.com/q/57609094", "57609094")</f>
        <v/>
      </c>
      <c r="B459" t="n">
        <v>0.4130747126436782</v>
      </c>
    </row>
    <row r="460">
      <c r="A460">
        <f>HYPERLINK("https://stackoverflow.com/q/57617520", "57617520")</f>
        <v/>
      </c>
      <c r="B460" t="n">
        <v>0.3866279069767443</v>
      </c>
    </row>
    <row r="461">
      <c r="A461">
        <f>HYPERLINK("https://stackoverflow.com/q/57624459", "57624459")</f>
        <v/>
      </c>
      <c r="B461" t="n">
        <v>0.4403553299492386</v>
      </c>
    </row>
    <row r="462">
      <c r="A462">
        <f>HYPERLINK("https://stackoverflow.com/q/57677076", "57677076")</f>
        <v/>
      </c>
      <c r="B462" t="n">
        <v>0.7034514078110808</v>
      </c>
    </row>
    <row r="463">
      <c r="A463">
        <f>HYPERLINK("https://stackoverflow.com/q/57710817", "57710817")</f>
        <v/>
      </c>
      <c r="B463" t="n">
        <v>0.4535087719298246</v>
      </c>
    </row>
    <row r="464">
      <c r="A464">
        <f>HYPERLINK("https://stackoverflow.com/q/57754071", "57754071")</f>
        <v/>
      </c>
      <c r="B464" t="n">
        <v>0.5551558752997601</v>
      </c>
    </row>
    <row r="465">
      <c r="A465">
        <f>HYPERLINK("https://stackoverflow.com/q/57775247", "57775247")</f>
        <v/>
      </c>
      <c r="B465" t="n">
        <v>0.2995689655172414</v>
      </c>
    </row>
    <row r="466">
      <c r="A466">
        <f>HYPERLINK("https://stackoverflow.com/q/57775673", "57775673")</f>
        <v/>
      </c>
      <c r="B466" t="n">
        <v>0.4873417721518987</v>
      </c>
    </row>
    <row r="467">
      <c r="A467">
        <f>HYPERLINK("https://stackoverflow.com/q/57795979", "57795979")</f>
        <v/>
      </c>
      <c r="B467" t="n">
        <v>0.3997955010224949</v>
      </c>
    </row>
    <row r="468">
      <c r="A468">
        <f>HYPERLINK("https://stackoverflow.com/q/57810829", "57810829")</f>
        <v/>
      </c>
      <c r="B468" t="n">
        <v>0.5901162790697674</v>
      </c>
    </row>
    <row r="469">
      <c r="A469">
        <f>HYPERLINK("https://stackoverflow.com/q/57833839", "57833839")</f>
        <v/>
      </c>
      <c r="B469" t="n">
        <v>0.5184210526315789</v>
      </c>
    </row>
    <row r="470">
      <c r="A470">
        <f>HYPERLINK("https://stackoverflow.com/q/57859250", "57859250")</f>
        <v/>
      </c>
      <c r="B470" t="n">
        <v>0.7601384767556875</v>
      </c>
    </row>
    <row r="471">
      <c r="A471">
        <f>HYPERLINK("https://stackoverflow.com/q/57861623", "57861623")</f>
        <v/>
      </c>
      <c r="B471" t="n">
        <v>0.5373443983402489</v>
      </c>
    </row>
    <row r="472">
      <c r="A472">
        <f>HYPERLINK("https://stackoverflow.com/q/57867919", "57867919")</f>
        <v/>
      </c>
      <c r="B472" t="n">
        <v>0.4001782531194296</v>
      </c>
    </row>
    <row r="473">
      <c r="A473">
        <f>HYPERLINK("https://stackoverflow.com/q/57885314", "57885314")</f>
        <v/>
      </c>
      <c r="B473" t="n">
        <v>0.7310606060606062</v>
      </c>
    </row>
    <row r="474">
      <c r="A474">
        <f>HYPERLINK("https://stackoverflow.com/q/57885877", "57885877")</f>
        <v/>
      </c>
      <c r="B474" t="n">
        <v>0.4183333333333333</v>
      </c>
    </row>
    <row r="475">
      <c r="A475">
        <f>HYPERLINK("https://stackoverflow.com/q/57897359", "57897359")</f>
        <v/>
      </c>
      <c r="B475" t="n">
        <v>0.6177304964539008</v>
      </c>
    </row>
    <row r="476">
      <c r="A476">
        <f>HYPERLINK("https://stackoverflow.com/q/57928329", "57928329")</f>
        <v/>
      </c>
      <c r="B476" t="n">
        <v>0.3953900709219857</v>
      </c>
    </row>
    <row r="477">
      <c r="A477">
        <f>HYPERLINK("https://stackoverflow.com/q/57944759", "57944759")</f>
        <v/>
      </c>
      <c r="B477" t="n">
        <v>0.4279661016949153</v>
      </c>
    </row>
    <row r="478">
      <c r="A478">
        <f>HYPERLINK("https://stackoverflow.com/q/57996119", "57996119")</f>
        <v/>
      </c>
      <c r="B478" t="n">
        <v>0.3593272171253822</v>
      </c>
    </row>
    <row r="479">
      <c r="A479">
        <f>HYPERLINK("https://stackoverflow.com/q/57996398", "57996398")</f>
        <v/>
      </c>
      <c r="B479" t="n">
        <v>0.4921383647798742</v>
      </c>
    </row>
    <row r="480">
      <c r="A480">
        <f>HYPERLINK("https://stackoverflow.com/q/58004108", "58004108")</f>
        <v/>
      </c>
      <c r="B480" t="n">
        <v>0.4612676056338028</v>
      </c>
    </row>
    <row r="481">
      <c r="A481">
        <f>HYPERLINK("https://stackoverflow.com/q/58039038", "58039038")</f>
        <v/>
      </c>
      <c r="B481" t="n">
        <v>0.5690335305719921</v>
      </c>
    </row>
    <row r="482">
      <c r="A482">
        <f>HYPERLINK("https://stackoverflow.com/q/58054024", "58054024")</f>
        <v/>
      </c>
      <c r="B482" t="n">
        <v>0.3247734138972809</v>
      </c>
    </row>
    <row r="483">
      <c r="A483">
        <f>HYPERLINK("https://stackoverflow.com/q/58102357", "58102357")</f>
        <v/>
      </c>
      <c r="B483" t="n">
        <v>0.3756218905472636</v>
      </c>
    </row>
    <row r="484">
      <c r="A484">
        <f>HYPERLINK("https://stackoverflow.com/q/58148729", "58148729")</f>
        <v/>
      </c>
      <c r="B484" t="n">
        <v>0.4066666666666667</v>
      </c>
    </row>
    <row r="485">
      <c r="A485">
        <f>HYPERLINK("https://stackoverflow.com/q/58174411", "58174411")</f>
        <v/>
      </c>
      <c r="B485" t="n">
        <v>0.7041139240506329</v>
      </c>
    </row>
    <row r="486">
      <c r="A486">
        <f>HYPERLINK("https://stackoverflow.com/q/58177425", "58177425")</f>
        <v/>
      </c>
      <c r="B486" t="n">
        <v>0.4190938511326861</v>
      </c>
    </row>
    <row r="487">
      <c r="A487">
        <f>HYPERLINK("https://stackoverflow.com/q/58181033", "58181033")</f>
        <v/>
      </c>
      <c r="B487" t="n">
        <v>0.3762254901960785</v>
      </c>
    </row>
    <row r="488">
      <c r="A488">
        <f>HYPERLINK("https://stackoverflow.com/q/58182689", "58182689")</f>
        <v/>
      </c>
      <c r="B488" t="n">
        <v>0.6740976645435244</v>
      </c>
    </row>
    <row r="489">
      <c r="A489">
        <f>HYPERLINK("https://stackoverflow.com/q/58200678", "58200678")</f>
        <v/>
      </c>
      <c r="B489" t="n">
        <v>0.4620034542314335</v>
      </c>
    </row>
    <row r="490">
      <c r="A490">
        <f>HYPERLINK("https://stackoverflow.com/q/58205707", "58205707")</f>
        <v/>
      </c>
      <c r="B490" t="n">
        <v>0.4271523178807947</v>
      </c>
    </row>
    <row r="491">
      <c r="A491">
        <f>HYPERLINK("https://stackoverflow.com/q/58218403", "58218403")</f>
        <v/>
      </c>
      <c r="B491" t="n">
        <v>0.7037760416666667</v>
      </c>
    </row>
    <row r="492">
      <c r="A492">
        <f>HYPERLINK("https://stackoverflow.com/q/58221749", "58221749")</f>
        <v/>
      </c>
      <c r="B492" t="n">
        <v>0.381578947368421</v>
      </c>
    </row>
    <row r="493">
      <c r="A493">
        <f>HYPERLINK("https://stackoverflow.com/q/58227669", "58227669")</f>
        <v/>
      </c>
      <c r="B493" t="n">
        <v>0.4057471264367816</v>
      </c>
    </row>
    <row r="494">
      <c r="A494">
        <f>HYPERLINK("https://stackoverflow.com/q/58232113", "58232113")</f>
        <v/>
      </c>
      <c r="B494" t="n">
        <v>0.4739130434782609</v>
      </c>
    </row>
    <row r="495">
      <c r="A495">
        <f>HYPERLINK("https://stackoverflow.com/q/58251535", "58251535")</f>
        <v/>
      </c>
      <c r="B495" t="n">
        <v>0.3679446219382322</v>
      </c>
    </row>
    <row r="496">
      <c r="A496">
        <f>HYPERLINK("https://stackoverflow.com/q/58251999", "58251999")</f>
        <v/>
      </c>
      <c r="B496" t="n">
        <v>0.2748344370860927</v>
      </c>
    </row>
    <row r="497">
      <c r="A497">
        <f>HYPERLINK("https://stackoverflow.com/q/58293197", "58293197")</f>
        <v/>
      </c>
      <c r="B497" t="n">
        <v>0.3481012658227848</v>
      </c>
    </row>
    <row r="498">
      <c r="A498">
        <f>HYPERLINK("https://stackoverflow.com/q/58297072", "58297072")</f>
        <v/>
      </c>
      <c r="B498" t="n">
        <v>0.5776942355889724</v>
      </c>
    </row>
    <row r="499">
      <c r="A499">
        <f>HYPERLINK("https://stackoverflow.com/q/58317425", "58317425")</f>
        <v/>
      </c>
      <c r="B499" t="n">
        <v>0.3920454545454545</v>
      </c>
    </row>
    <row r="500">
      <c r="A500">
        <f>HYPERLINK("https://stackoverflow.com/q/58323730", "58323730")</f>
        <v/>
      </c>
      <c r="B500" t="n">
        <v>0.4646799116997792</v>
      </c>
    </row>
    <row r="501">
      <c r="A501">
        <f>HYPERLINK("https://stackoverflow.com/q/58325530", "58325530")</f>
        <v/>
      </c>
      <c r="B501" t="n">
        <v>0.4845474613686535</v>
      </c>
    </row>
    <row r="502">
      <c r="A502">
        <f>HYPERLINK("https://stackoverflow.com/q/58384749", "58384749")</f>
        <v/>
      </c>
      <c r="B502" t="n">
        <v>0.5362694300518135</v>
      </c>
    </row>
    <row r="503">
      <c r="A503">
        <f>HYPERLINK("https://stackoverflow.com/q/58416280", "58416280")</f>
        <v/>
      </c>
      <c r="B503" t="n">
        <v>0.3762886597938144</v>
      </c>
    </row>
    <row r="504">
      <c r="A504">
        <f>HYPERLINK("https://stackoverflow.com/q/58468165", "58468165")</f>
        <v/>
      </c>
      <c r="B504" t="n">
        <v>0.4948519948519949</v>
      </c>
    </row>
    <row r="505">
      <c r="A505">
        <f>HYPERLINK("https://stackoverflow.com/q/58488958", "58488958")</f>
        <v/>
      </c>
      <c r="B505" t="n">
        <v>0.365625</v>
      </c>
    </row>
    <row r="506">
      <c r="A506">
        <f>HYPERLINK("https://stackoverflow.com/q/58511291", "58511291")</f>
        <v/>
      </c>
      <c r="B506" t="n">
        <v>0.4685628742514971</v>
      </c>
    </row>
    <row r="507">
      <c r="A507">
        <f>HYPERLINK("https://stackoverflow.com/q/58513040", "58513040")</f>
        <v/>
      </c>
      <c r="B507" t="n">
        <v>0.437015503875969</v>
      </c>
    </row>
    <row r="508">
      <c r="A508">
        <f>HYPERLINK("https://stackoverflow.com/q/58528431", "58528431")</f>
        <v/>
      </c>
      <c r="B508" t="n">
        <v>0.4352750809061489</v>
      </c>
    </row>
    <row r="509">
      <c r="A509">
        <f>HYPERLINK("https://stackoverflow.com/q/58546520", "58546520")</f>
        <v/>
      </c>
      <c r="B509" t="n">
        <v>0.5961145194274029</v>
      </c>
    </row>
    <row r="510">
      <c r="A510">
        <f>HYPERLINK("https://stackoverflow.com/q/58580506", "58580506")</f>
        <v/>
      </c>
      <c r="B510" t="n">
        <v>0.3733087330873309</v>
      </c>
    </row>
    <row r="511">
      <c r="A511">
        <f>HYPERLINK("https://stackoverflow.com/q/58632538", "58632538")</f>
        <v/>
      </c>
      <c r="B511" t="n">
        <v>0.3547297297297298</v>
      </c>
    </row>
    <row r="512">
      <c r="A512">
        <f>HYPERLINK("https://stackoverflow.com/q/58646976", "58646976")</f>
        <v/>
      </c>
      <c r="B512" t="n">
        <v>0.5984848484848485</v>
      </c>
    </row>
    <row r="513">
      <c r="A513">
        <f>HYPERLINK("https://stackoverflow.com/q/58649436", "58649436")</f>
        <v/>
      </c>
      <c r="B513" t="n">
        <v>0.5894607843137255</v>
      </c>
    </row>
    <row r="514">
      <c r="A514">
        <f>HYPERLINK("https://stackoverflow.com/q/58698121", "58698121")</f>
        <v/>
      </c>
      <c r="B514" t="n">
        <v>0.3062770562770563</v>
      </c>
    </row>
    <row r="515">
      <c r="A515">
        <f>HYPERLINK("https://stackoverflow.com/q/58712399", "58712399")</f>
        <v/>
      </c>
      <c r="B515" t="n">
        <v>0.3874172185430464</v>
      </c>
    </row>
    <row r="516">
      <c r="A516">
        <f>HYPERLINK("https://stackoverflow.com/q/58719818", "58719818")</f>
        <v/>
      </c>
      <c r="B516" t="n">
        <v>0.3436781609195402</v>
      </c>
    </row>
    <row r="517">
      <c r="A517">
        <f>HYPERLINK("https://stackoverflow.com/q/58720305", "58720305")</f>
        <v/>
      </c>
      <c r="B517" t="n">
        <v>0.3523985239852399</v>
      </c>
    </row>
    <row r="518">
      <c r="A518">
        <f>HYPERLINK("https://stackoverflow.com/q/58773119", "58773119")</f>
        <v/>
      </c>
      <c r="B518" t="n">
        <v>0.3131868131868132</v>
      </c>
    </row>
    <row r="519">
      <c r="A519">
        <f>HYPERLINK("https://stackoverflow.com/q/58804457", "58804457")</f>
        <v/>
      </c>
      <c r="B519" t="n">
        <v>0.578838174273859</v>
      </c>
    </row>
    <row r="520">
      <c r="A520">
        <f>HYPERLINK("https://stackoverflow.com/q/58804879", "58804879")</f>
        <v/>
      </c>
      <c r="B520" t="n">
        <v>0.2877906976744186</v>
      </c>
    </row>
    <row r="521">
      <c r="A521">
        <f>HYPERLINK("https://stackoverflow.com/q/58840472", "58840472")</f>
        <v/>
      </c>
      <c r="B521" t="n">
        <v>0.5833333333333334</v>
      </c>
    </row>
    <row r="522">
      <c r="A522">
        <f>HYPERLINK("https://stackoverflow.com/q/58867149", "58867149")</f>
        <v/>
      </c>
      <c r="B522" t="n">
        <v>0.5228721409823772</v>
      </c>
    </row>
    <row r="523">
      <c r="A523">
        <f>HYPERLINK("https://stackoverflow.com/q/58885227", "58885227")</f>
        <v/>
      </c>
      <c r="B523" t="n">
        <v>0.3931860036832412</v>
      </c>
    </row>
    <row r="524">
      <c r="A524">
        <f>HYPERLINK("https://stackoverflow.com/q/58885480", "58885480")</f>
        <v/>
      </c>
      <c r="B524" t="n">
        <v>0.2877358490566038</v>
      </c>
    </row>
    <row r="525">
      <c r="A525">
        <f>HYPERLINK("https://stackoverflow.com/q/58924846", "58924846")</f>
        <v/>
      </c>
      <c r="B525" t="n">
        <v>0.5172018348623854</v>
      </c>
    </row>
    <row r="526">
      <c r="A526">
        <f>HYPERLINK("https://stackoverflow.com/q/58935331", "58935331")</f>
        <v/>
      </c>
      <c r="B526" t="n">
        <v>0.6117021276595744</v>
      </c>
    </row>
    <row r="527">
      <c r="A527">
        <f>HYPERLINK("https://stackoverflow.com/q/58937485", "58937485")</f>
        <v/>
      </c>
      <c r="B527" t="n">
        <v>0.3772522522522522</v>
      </c>
    </row>
    <row r="528">
      <c r="A528">
        <f>HYPERLINK("https://stackoverflow.com/q/58945570", "58945570")</f>
        <v/>
      </c>
      <c r="B528" t="n">
        <v>0.4343971631205673</v>
      </c>
    </row>
    <row r="529">
      <c r="A529">
        <f>HYPERLINK("https://stackoverflow.com/q/58956948", "58956948")</f>
        <v/>
      </c>
      <c r="B529" t="n">
        <v>0.5258899676375405</v>
      </c>
    </row>
    <row r="530">
      <c r="A530">
        <f>HYPERLINK("https://stackoverflow.com/q/59082961", "59082961")</f>
        <v/>
      </c>
      <c r="B530" t="n">
        <v>0.6360294117647058</v>
      </c>
    </row>
    <row r="531">
      <c r="A531">
        <f>HYPERLINK("https://stackoverflow.com/q/59085464", "59085464")</f>
        <v/>
      </c>
      <c r="B531" t="n">
        <v>0.538978494623656</v>
      </c>
    </row>
    <row r="532">
      <c r="A532">
        <f>HYPERLINK("https://stackoverflow.com/q/59098983", "59098983")</f>
        <v/>
      </c>
      <c r="B532" t="n">
        <v>0.534037558685446</v>
      </c>
    </row>
    <row r="533">
      <c r="A533">
        <f>HYPERLINK("https://stackoverflow.com/q/59118573", "59118573")</f>
        <v/>
      </c>
      <c r="B533" t="n">
        <v>0.471590909090909</v>
      </c>
    </row>
    <row r="534">
      <c r="A534">
        <f>HYPERLINK("https://stackoverflow.com/q/59150977", "59150977")</f>
        <v/>
      </c>
      <c r="B534" t="n">
        <v>0.3963414634146342</v>
      </c>
    </row>
    <row r="535">
      <c r="A535">
        <f>HYPERLINK("https://stackoverflow.com/q/59199858", "59199858")</f>
        <v/>
      </c>
      <c r="B535" t="n">
        <v>0.3880308880308881</v>
      </c>
    </row>
    <row r="536">
      <c r="A536">
        <f>HYPERLINK("https://stackoverflow.com/q/59201429", "59201429")</f>
        <v/>
      </c>
      <c r="B536" t="n">
        <v>0.3968824940047961</v>
      </c>
    </row>
    <row r="537">
      <c r="A537">
        <f>HYPERLINK("https://stackoverflow.com/q/59211352", "59211352")</f>
        <v/>
      </c>
      <c r="B537" t="n">
        <v>0.3206896551724138</v>
      </c>
    </row>
    <row r="538">
      <c r="A538">
        <f>HYPERLINK("https://stackoverflow.com/q/59220944", "59220944")</f>
        <v/>
      </c>
      <c r="B538" t="n">
        <v>0.581159420289855</v>
      </c>
    </row>
    <row r="539">
      <c r="A539">
        <f>HYPERLINK("https://stackoverflow.com/q/59249246", "59249246")</f>
        <v/>
      </c>
      <c r="B539" t="n">
        <v>0.3976190476190476</v>
      </c>
    </row>
    <row r="540">
      <c r="A540">
        <f>HYPERLINK("https://stackoverflow.com/q/59263581", "59263581")</f>
        <v/>
      </c>
      <c r="B540" t="n">
        <v>0.5974178403755868</v>
      </c>
    </row>
    <row r="541">
      <c r="A541">
        <f>HYPERLINK("https://stackoverflow.com/q/59283400", "59283400")</f>
        <v/>
      </c>
      <c r="B541" t="n">
        <v>0.3356164383561643</v>
      </c>
    </row>
    <row r="542">
      <c r="A542">
        <f>HYPERLINK("https://stackoverflow.com/q/59306454", "59306454")</f>
        <v/>
      </c>
      <c r="B542" t="n">
        <v>0.3802083333333333</v>
      </c>
    </row>
    <row r="543">
      <c r="A543">
        <f>HYPERLINK("https://stackoverflow.com/q/59327305", "59327305")</f>
        <v/>
      </c>
      <c r="B543" t="n">
        <v>0.5723684210526316</v>
      </c>
    </row>
    <row r="544">
      <c r="A544">
        <f>HYPERLINK("https://stackoverflow.com/q/59404027", "59404027")</f>
        <v/>
      </c>
      <c r="B544" t="n">
        <v>0.3345864661654136</v>
      </c>
    </row>
    <row r="545">
      <c r="A545">
        <f>HYPERLINK("https://stackoverflow.com/q/59427077", "59427077")</f>
        <v/>
      </c>
      <c r="B545" t="n">
        <v>0.3353658536585365</v>
      </c>
    </row>
    <row r="546">
      <c r="A546">
        <f>HYPERLINK("https://stackoverflow.com/q/59510871", "59510871")</f>
        <v/>
      </c>
      <c r="B546" t="n">
        <v>0.5749506903353058</v>
      </c>
    </row>
    <row r="547">
      <c r="A547">
        <f>HYPERLINK("https://stackoverflow.com/q/59527840", "59527840")</f>
        <v/>
      </c>
      <c r="B547" t="n">
        <v>0.4357142857142857</v>
      </c>
    </row>
    <row r="548">
      <c r="A548">
        <f>HYPERLINK("https://stackoverflow.com/q/59640223", "59640223")</f>
        <v/>
      </c>
      <c r="B548" t="n">
        <v>0.3566176470588235</v>
      </c>
    </row>
    <row r="549">
      <c r="A549">
        <f>HYPERLINK("https://stackoverflow.com/q/59677599", "59677599")</f>
        <v/>
      </c>
      <c r="B549" t="n">
        <v>0.4823943661971831</v>
      </c>
    </row>
    <row r="550">
      <c r="A550">
        <f>HYPERLINK("https://stackoverflow.com/q/59680264", "59680264")</f>
        <v/>
      </c>
      <c r="B550" t="n">
        <v>0.3737745098039216</v>
      </c>
    </row>
    <row r="551">
      <c r="A551">
        <f>HYPERLINK("https://stackoverflow.com/q/59729377", "59729377")</f>
        <v/>
      </c>
      <c r="B551" t="n">
        <v>0.2795275590551181</v>
      </c>
    </row>
    <row r="552">
      <c r="A552">
        <f>HYPERLINK("https://stackoverflow.com/q/59764363", "59764363")</f>
        <v/>
      </c>
      <c r="B552" t="n">
        <v>0.5793172690763052</v>
      </c>
    </row>
    <row r="553">
      <c r="A553">
        <f>HYPERLINK("https://stackoverflow.com/q/59783806", "59783806")</f>
        <v/>
      </c>
      <c r="B553" t="n">
        <v>0.5434782608695652</v>
      </c>
    </row>
    <row r="554">
      <c r="A554">
        <f>HYPERLINK("https://stackoverflow.com/q/59790652", "59790652")</f>
        <v/>
      </c>
      <c r="B554" t="n">
        <v>0.4296874999999999</v>
      </c>
    </row>
    <row r="555">
      <c r="A555">
        <f>HYPERLINK("https://stackoverflow.com/q/59834480", "59834480")</f>
        <v/>
      </c>
      <c r="B555" t="n">
        <v>0.5413793103448276</v>
      </c>
    </row>
    <row r="556">
      <c r="A556">
        <f>HYPERLINK("https://stackoverflow.com/q/59847182", "59847182")</f>
        <v/>
      </c>
      <c r="B556" t="n">
        <v>0.461734693877551</v>
      </c>
    </row>
    <row r="557">
      <c r="A557">
        <f>HYPERLINK("https://stackoverflow.com/q/59852901", "59852901")</f>
        <v/>
      </c>
      <c r="B557" t="n">
        <v>0.478021978021978</v>
      </c>
    </row>
    <row r="558">
      <c r="A558">
        <f>HYPERLINK("https://stackoverflow.com/q/59886892", "59886892")</f>
        <v/>
      </c>
      <c r="B558" t="n">
        <v>0.3662420382165605</v>
      </c>
    </row>
    <row r="559">
      <c r="A559">
        <f>HYPERLINK("https://stackoverflow.com/q/59904208", "59904208")</f>
        <v/>
      </c>
      <c r="B559" t="n">
        <v>0.4587628865979382</v>
      </c>
    </row>
    <row r="560">
      <c r="A560">
        <f>HYPERLINK("https://stackoverflow.com/q/59932262", "59932262")</f>
        <v/>
      </c>
      <c r="B560" t="n">
        <v>0.4360730593607306</v>
      </c>
    </row>
    <row r="561">
      <c r="A561">
        <f>HYPERLINK("https://stackoverflow.com/q/59947680", "59947680")</f>
        <v/>
      </c>
      <c r="B561" t="n">
        <v>0.2551020408163265</v>
      </c>
    </row>
    <row r="562">
      <c r="A562">
        <f>HYPERLINK("https://stackoverflow.com/q/60010596", "60010596")</f>
        <v/>
      </c>
      <c r="B562" t="n">
        <v>0.419811320754717</v>
      </c>
    </row>
    <row r="563">
      <c r="A563">
        <f>HYPERLINK("https://stackoverflow.com/q/60017517", "60017517")</f>
        <v/>
      </c>
      <c r="B563" t="n">
        <v>0.3553030303030303</v>
      </c>
    </row>
    <row r="564">
      <c r="A564">
        <f>HYPERLINK("https://stackoverflow.com/q/60063934", "60063934")</f>
        <v/>
      </c>
      <c r="B564" t="n">
        <v>0.5654911838790933</v>
      </c>
    </row>
    <row r="565">
      <c r="A565">
        <f>HYPERLINK("https://stackoverflow.com/q/60177700", "60177700")</f>
        <v/>
      </c>
      <c r="B565" t="n">
        <v>0.2672413793103449</v>
      </c>
    </row>
    <row r="566">
      <c r="A566">
        <f>HYPERLINK("https://stackoverflow.com/q/60396720", "60396720")</f>
        <v/>
      </c>
      <c r="B566" t="n">
        <v>0.3697571743929359</v>
      </c>
    </row>
    <row r="567">
      <c r="A567">
        <f>HYPERLINK("https://stackoverflow.com/q/60455349", "60455349")</f>
        <v/>
      </c>
      <c r="B567" t="n">
        <v>0.4471264367816092</v>
      </c>
    </row>
    <row r="568">
      <c r="A568">
        <f>HYPERLINK("https://stackoverflow.com/q/60513317", "60513317")</f>
        <v/>
      </c>
      <c r="B568" t="n">
        <v>0.504920049200492</v>
      </c>
    </row>
    <row r="569">
      <c r="A569">
        <f>HYPERLINK("https://stackoverflow.com/q/60644070", "60644070")</f>
        <v/>
      </c>
      <c r="B569" t="n">
        <v>0.5438292964244522</v>
      </c>
    </row>
    <row r="570">
      <c r="A570">
        <f>HYPERLINK("https://stackoverflow.com/q/60672693", "60672693")</f>
        <v/>
      </c>
      <c r="B570" t="n">
        <v>0.3749999999999999</v>
      </c>
    </row>
    <row r="571">
      <c r="A571">
        <f>HYPERLINK("https://stackoverflow.com/q/60769225", "60769225")</f>
        <v/>
      </c>
      <c r="B571" t="n">
        <v>0.4541198501872659</v>
      </c>
    </row>
    <row r="572">
      <c r="A572">
        <f>HYPERLINK("https://stackoverflow.com/q/60986606", "60986606")</f>
        <v/>
      </c>
      <c r="B572" t="n">
        <v>0.5464135021097046</v>
      </c>
    </row>
    <row r="573">
      <c r="A573">
        <f>HYPERLINK("https://stackoverflow.com/q/61011463", "61011463")</f>
        <v/>
      </c>
      <c r="B573" t="n">
        <v>0.356269113149847</v>
      </c>
    </row>
    <row r="574">
      <c r="A574">
        <f>HYPERLINK("https://stackoverflow.com/q/61016498", "61016498")</f>
        <v/>
      </c>
      <c r="B574" t="n">
        <v>0.4094922737306844</v>
      </c>
    </row>
    <row r="575">
      <c r="A575">
        <f>HYPERLINK("https://stackoverflow.com/q/61051123", "61051123")</f>
        <v/>
      </c>
      <c r="B575" t="n">
        <v>0.4680365296803652</v>
      </c>
    </row>
    <row r="576">
      <c r="A576">
        <f>HYPERLINK("https://stackoverflow.com/q/61078197", "61078197")</f>
        <v/>
      </c>
      <c r="B576" t="n">
        <v>0.442090395480226</v>
      </c>
    </row>
    <row r="577">
      <c r="A577">
        <f>HYPERLINK("https://stackoverflow.com/q/61112343", "61112343")</f>
        <v/>
      </c>
      <c r="B577" t="n">
        <v>0.3840909090909091</v>
      </c>
    </row>
    <row r="578">
      <c r="A578">
        <f>HYPERLINK("https://stackoverflow.com/q/61169100", "61169100")</f>
        <v/>
      </c>
      <c r="B578" t="n">
        <v>0.7122093023255814</v>
      </c>
    </row>
    <row r="579">
      <c r="A579">
        <f>HYPERLINK("https://stackoverflow.com/q/61221088", "61221088")</f>
        <v/>
      </c>
      <c r="B579" t="n">
        <v>0.3371794871794871</v>
      </c>
    </row>
    <row r="580">
      <c r="A580">
        <f>HYPERLINK("https://stackoverflow.com/q/61282234", "61282234")</f>
        <v/>
      </c>
      <c r="B580" t="n">
        <v>0.46671826625387</v>
      </c>
    </row>
    <row r="581">
      <c r="A581">
        <f>HYPERLINK("https://stackoverflow.com/q/61343277", "61343277")</f>
        <v/>
      </c>
      <c r="B581" t="n">
        <v>0.3397790055248619</v>
      </c>
    </row>
    <row r="582">
      <c r="A582">
        <f>HYPERLINK("https://stackoverflow.com/q/61362602", "61362602")</f>
        <v/>
      </c>
      <c r="B582" t="n">
        <v>0.4276315789473684</v>
      </c>
    </row>
    <row r="583">
      <c r="A583">
        <f>HYPERLINK("https://stackoverflow.com/q/61452894", "61452894")</f>
        <v/>
      </c>
      <c r="B583" t="n">
        <v>0.505868544600939</v>
      </c>
    </row>
    <row r="584">
      <c r="A584">
        <f>HYPERLINK("https://stackoverflow.com/q/61459809", "61459809")</f>
        <v/>
      </c>
      <c r="B584" t="n">
        <v>0.2701149425287356</v>
      </c>
    </row>
    <row r="585">
      <c r="A585">
        <f>HYPERLINK("https://stackoverflow.com/q/61618284", "61618284")</f>
        <v/>
      </c>
      <c r="B585" t="n">
        <v>0.6694756554307116</v>
      </c>
    </row>
    <row r="586">
      <c r="A586">
        <f>HYPERLINK("https://stackoverflow.com/q/61655523", "61655523")</f>
        <v/>
      </c>
      <c r="B586" t="n">
        <v>0.4015151515151516</v>
      </c>
    </row>
    <row r="587">
      <c r="A587">
        <f>HYPERLINK("https://stackoverflow.com/q/61778472", "61778472")</f>
        <v/>
      </c>
      <c r="B587" t="n">
        <v>0.5101351351351351</v>
      </c>
    </row>
    <row r="588">
      <c r="A588">
        <f>HYPERLINK("https://stackoverflow.com/q/61902973", "61902973")</f>
        <v/>
      </c>
      <c r="B588" t="n">
        <v>0.6400709219858156</v>
      </c>
    </row>
    <row r="589">
      <c r="A589">
        <f>HYPERLINK("https://stackoverflow.com/q/61904800", "61904800")</f>
        <v/>
      </c>
      <c r="B589" t="n">
        <v>0.3290960451977401</v>
      </c>
    </row>
    <row r="590">
      <c r="A590">
        <f>HYPERLINK("https://stackoverflow.com/q/61909353", "61909353")</f>
        <v/>
      </c>
      <c r="B590" t="n">
        <v>0.6810154525386314</v>
      </c>
    </row>
    <row r="591">
      <c r="A591">
        <f>HYPERLINK("https://stackoverflow.com/q/62078382", "62078382")</f>
        <v/>
      </c>
      <c r="B591" t="n">
        <v>0.5078740157480316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