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0.5042194092827005</v>
      </c>
    </row>
    <row r="3">
      <c r="A3">
        <f>HYPERLINK("https://stackoverflow.com/q/2377082", "2377082")</f>
        <v/>
      </c>
      <c r="B3" t="n">
        <v>0.513745704467354</v>
      </c>
    </row>
    <row r="4">
      <c r="A4">
        <f>HYPERLINK("https://stackoverflow.com/q/3016015", "3016015")</f>
        <v/>
      </c>
      <c r="B4" t="n">
        <v>0.3166666666666666</v>
      </c>
    </row>
    <row r="5">
      <c r="A5">
        <f>HYPERLINK("https://stackoverflow.com/q/3990732", "3990732")</f>
        <v/>
      </c>
      <c r="B5" t="n">
        <v>0.5</v>
      </c>
    </row>
    <row r="6">
      <c r="A6">
        <f>HYPERLINK("https://stackoverflow.com/q/7699717", "7699717")</f>
        <v/>
      </c>
      <c r="B6" t="n">
        <v>0.3626760563380282</v>
      </c>
    </row>
    <row r="7">
      <c r="A7">
        <f>HYPERLINK("https://stackoverflow.com/q/7839597", "7839597")</f>
        <v/>
      </c>
      <c r="B7" t="n">
        <v>0.5303030303030303</v>
      </c>
    </row>
    <row r="8">
      <c r="A8">
        <f>HYPERLINK("https://stackoverflow.com/q/8522884", "8522884")</f>
        <v/>
      </c>
      <c r="B8" t="n">
        <v>0.3765743073047859</v>
      </c>
    </row>
    <row r="9">
      <c r="A9">
        <f>HYPERLINK("https://stackoverflow.com/q/8657698", "8657698")</f>
        <v/>
      </c>
      <c r="B9" t="n">
        <v>0.3090614886731391</v>
      </c>
    </row>
    <row r="10">
      <c r="A10">
        <f>HYPERLINK("https://stackoverflow.com/q/9041860", "9041860")</f>
        <v/>
      </c>
      <c r="B10" t="n">
        <v>0.4044715447154472</v>
      </c>
    </row>
    <row r="11">
      <c r="A11">
        <f>HYPERLINK("https://stackoverflow.com/q/9802779", "9802779")</f>
        <v/>
      </c>
      <c r="B11" t="n">
        <v>0.4890350877192982</v>
      </c>
    </row>
    <row r="12">
      <c r="A12">
        <f>HYPERLINK("https://stackoverflow.com/q/10919857", "10919857")</f>
        <v/>
      </c>
      <c r="B12" t="n">
        <v>0.287202380952381</v>
      </c>
    </row>
    <row r="13">
      <c r="A13">
        <f>HYPERLINK("https://stackoverflow.com/q/10930561", "10930561")</f>
        <v/>
      </c>
      <c r="B13" t="n">
        <v>0.2751572327044026</v>
      </c>
    </row>
    <row r="14">
      <c r="A14">
        <f>HYPERLINK("https://stackoverflow.com/q/11064969", "11064969")</f>
        <v/>
      </c>
      <c r="B14" t="n">
        <v>0.5345528455284553</v>
      </c>
    </row>
    <row r="15">
      <c r="A15">
        <f>HYPERLINK("https://stackoverflow.com/q/11248169", "11248169")</f>
        <v/>
      </c>
      <c r="B15" t="n">
        <v>0.3725038402457757</v>
      </c>
    </row>
    <row r="16">
      <c r="A16">
        <f>HYPERLINK("https://stackoverflow.com/q/12004748", "12004748")</f>
        <v/>
      </c>
      <c r="B16" t="n">
        <v>0.6387844611528822</v>
      </c>
    </row>
    <row r="17">
      <c r="A17">
        <f>HYPERLINK("https://stackoverflow.com/q/13834716", "13834716")</f>
        <v/>
      </c>
      <c r="B17" t="n">
        <v>0.3776881720430108</v>
      </c>
    </row>
    <row r="18">
      <c r="A18">
        <f>HYPERLINK("https://stackoverflow.com/q/14001746", "14001746")</f>
        <v/>
      </c>
      <c r="B18" t="n">
        <v>0.3441247002398082</v>
      </c>
    </row>
    <row r="19">
      <c r="A19">
        <f>HYPERLINK("https://stackoverflow.com/q/14487518", "14487518")</f>
        <v/>
      </c>
      <c r="B19" t="n">
        <v>0.268595041322314</v>
      </c>
    </row>
    <row r="20">
      <c r="A20">
        <f>HYPERLINK("https://stackoverflow.com/q/14530767", "14530767")</f>
        <v/>
      </c>
      <c r="B20" t="n">
        <v>0.4482200647249192</v>
      </c>
    </row>
    <row r="21">
      <c r="A21">
        <f>HYPERLINK("https://stackoverflow.com/q/14634758", "14634758")</f>
        <v/>
      </c>
      <c r="B21" t="n">
        <v>0.4497716894977168</v>
      </c>
    </row>
    <row r="22">
      <c r="A22">
        <f>HYPERLINK("https://stackoverflow.com/q/15045253", "15045253")</f>
        <v/>
      </c>
      <c r="B22" t="n">
        <v>0.3376865671641791</v>
      </c>
    </row>
    <row r="23">
      <c r="A23">
        <f>HYPERLINK("https://stackoverflow.com/q/16001298", "16001298")</f>
        <v/>
      </c>
      <c r="B23" t="n">
        <v>0.5378787878787878</v>
      </c>
    </row>
    <row r="24">
      <c r="A24">
        <f>HYPERLINK("https://stackoverflow.com/q/16819801", "16819801")</f>
        <v/>
      </c>
      <c r="B24" t="n">
        <v>0.4472422062350119</v>
      </c>
    </row>
    <row r="25">
      <c r="A25">
        <f>HYPERLINK("https://stackoverflow.com/q/16942433", "16942433")</f>
        <v/>
      </c>
      <c r="B25" t="n">
        <v>0.4071428571428571</v>
      </c>
    </row>
    <row r="26">
      <c r="A26">
        <f>HYPERLINK("https://stackoverflow.com/q/17575941", "17575941")</f>
        <v/>
      </c>
      <c r="B26" t="n">
        <v>0.5276564774381368</v>
      </c>
    </row>
    <row r="27">
      <c r="A27">
        <f>HYPERLINK("https://stackoverflow.com/q/17758355", "17758355")</f>
        <v/>
      </c>
      <c r="B27" t="n">
        <v>0.3002008032128514</v>
      </c>
    </row>
    <row r="28">
      <c r="A28">
        <f>HYPERLINK("https://stackoverflow.com/q/17801810", "17801810")</f>
        <v/>
      </c>
      <c r="B28" t="n">
        <v>0.4578059071729957</v>
      </c>
    </row>
    <row r="29">
      <c r="A29">
        <f>HYPERLINK("https://stackoverflow.com/q/17886545", "17886545")</f>
        <v/>
      </c>
      <c r="B29" t="n">
        <v>0.7572916666666666</v>
      </c>
    </row>
    <row r="30">
      <c r="A30">
        <f>HYPERLINK("https://stackoverflow.com/q/17934697", "17934697")</f>
        <v/>
      </c>
      <c r="B30" t="n">
        <v>0.3224852071005916</v>
      </c>
    </row>
    <row r="31">
      <c r="A31">
        <f>HYPERLINK("https://stackoverflow.com/q/18270581", "18270581")</f>
        <v/>
      </c>
      <c r="B31" t="n">
        <v>0.3945147679324895</v>
      </c>
    </row>
    <row r="32">
      <c r="A32">
        <f>HYPERLINK("https://stackoverflow.com/q/18580277", "18580277")</f>
        <v/>
      </c>
      <c r="B32" t="n">
        <v>0.3743169398907103</v>
      </c>
    </row>
    <row r="33">
      <c r="A33">
        <f>HYPERLINK("https://stackoverflow.com/q/19112286", "19112286")</f>
        <v/>
      </c>
      <c r="B33" t="n">
        <v>0.3569182389937107</v>
      </c>
    </row>
    <row r="34">
      <c r="A34">
        <f>HYPERLINK("https://stackoverflow.com/q/20628669", "20628669")</f>
        <v/>
      </c>
      <c r="B34" t="n">
        <v>0.3717948717948718</v>
      </c>
    </row>
    <row r="35">
      <c r="A35">
        <f>HYPERLINK("https://stackoverflow.com/q/21333391", "21333391")</f>
        <v/>
      </c>
      <c r="B35" t="n">
        <v>0.4598214285714286</v>
      </c>
    </row>
    <row r="36">
      <c r="A36">
        <f>HYPERLINK("https://stackoverflow.com/q/21896490", "21896490")</f>
        <v/>
      </c>
      <c r="B36" t="n">
        <v>0.3357142857142857</v>
      </c>
    </row>
    <row r="37">
      <c r="A37">
        <f>HYPERLINK("https://stackoverflow.com/q/22156204", "22156204")</f>
        <v/>
      </c>
      <c r="B37" t="n">
        <v>0.4967948717948718</v>
      </c>
    </row>
    <row r="38">
      <c r="A38">
        <f>HYPERLINK("https://stackoverflow.com/q/22244681", "22244681")</f>
        <v/>
      </c>
      <c r="B38" t="n">
        <v>0.4872881355932204</v>
      </c>
    </row>
    <row r="39">
      <c r="A39">
        <f>HYPERLINK("https://stackoverflow.com/q/22986371", "22986371")</f>
        <v/>
      </c>
      <c r="B39" t="n">
        <v>0.4857723577235771</v>
      </c>
    </row>
    <row r="40">
      <c r="A40">
        <f>HYPERLINK("https://stackoverflow.com/q/23145564", "23145564")</f>
        <v/>
      </c>
      <c r="B40" t="n">
        <v>0.4073033707865168</v>
      </c>
    </row>
    <row r="41">
      <c r="A41">
        <f>HYPERLINK("https://stackoverflow.com/q/23234021", "23234021")</f>
        <v/>
      </c>
      <c r="B41" t="n">
        <v>0.2865853658536585</v>
      </c>
    </row>
    <row r="42">
      <c r="A42">
        <f>HYPERLINK("https://stackoverflow.com/q/23695745", "23695745")</f>
        <v/>
      </c>
      <c r="B42" t="n">
        <v>0.5198087431693988</v>
      </c>
    </row>
    <row r="43">
      <c r="A43">
        <f>HYPERLINK("https://stackoverflow.com/q/24064506", "24064506")</f>
        <v/>
      </c>
      <c r="B43" t="n">
        <v>0.3983420593368238</v>
      </c>
    </row>
    <row r="44">
      <c r="A44">
        <f>HYPERLINK("https://stackoverflow.com/q/24450595", "24450595")</f>
        <v/>
      </c>
      <c r="B44" t="n">
        <v>0.418762088974855</v>
      </c>
    </row>
    <row r="45">
      <c r="A45">
        <f>HYPERLINK("https://stackoverflow.com/q/24559072", "24559072")</f>
        <v/>
      </c>
      <c r="B45" t="n">
        <v>0.3282208588957055</v>
      </c>
    </row>
    <row r="46">
      <c r="A46">
        <f>HYPERLINK("https://stackoverflow.com/q/25617442", "25617442")</f>
        <v/>
      </c>
      <c r="B46" t="n">
        <v>0.5855614973262032</v>
      </c>
    </row>
    <row r="47">
      <c r="A47">
        <f>HYPERLINK("https://stackoverflow.com/q/26235358", "26235358")</f>
        <v/>
      </c>
      <c r="B47" t="n">
        <v>0.2627118644067797</v>
      </c>
    </row>
    <row r="48">
      <c r="A48">
        <f>HYPERLINK("https://stackoverflow.com/q/26642065", "26642065")</f>
        <v/>
      </c>
      <c r="B48" t="n">
        <v>0.3071095571095571</v>
      </c>
    </row>
    <row r="49">
      <c r="A49">
        <f>HYPERLINK("https://stackoverflow.com/q/26712480", "26712480")</f>
        <v/>
      </c>
      <c r="B49" t="n">
        <v>0.6171874999999999</v>
      </c>
    </row>
    <row r="50">
      <c r="A50">
        <f>HYPERLINK("https://stackoverflow.com/q/26848897", "26848897")</f>
        <v/>
      </c>
      <c r="B50" t="n">
        <v>0.3864468864468865</v>
      </c>
    </row>
    <row r="51">
      <c r="A51">
        <f>HYPERLINK("https://stackoverflow.com/q/27398134", "27398134")</f>
        <v/>
      </c>
      <c r="B51" t="n">
        <v>0.365530303030303</v>
      </c>
    </row>
    <row r="52">
      <c r="A52">
        <f>HYPERLINK("https://stackoverflow.com/q/27426874", "27426874")</f>
        <v/>
      </c>
      <c r="B52" t="n">
        <v>0.401639344262295</v>
      </c>
    </row>
    <row r="53">
      <c r="A53">
        <f>HYPERLINK("https://stackoverflow.com/q/28083465", "28083465")</f>
        <v/>
      </c>
      <c r="B53" t="n">
        <v>0.5669642857142857</v>
      </c>
    </row>
    <row r="54">
      <c r="A54">
        <f>HYPERLINK("https://stackoverflow.com/q/29466750", "29466750")</f>
        <v/>
      </c>
      <c r="B54" t="n">
        <v>0.3573446327683615</v>
      </c>
    </row>
    <row r="55">
      <c r="A55">
        <f>HYPERLINK("https://stackoverflow.com/q/29623135", "29623135")</f>
        <v/>
      </c>
      <c r="B55" t="n">
        <v>0.3955223880597015</v>
      </c>
    </row>
    <row r="56">
      <c r="A56">
        <f>HYPERLINK("https://stackoverflow.com/q/30256468", "30256468")</f>
        <v/>
      </c>
      <c r="B56" t="n">
        <v>0.4856321839080459</v>
      </c>
    </row>
    <row r="57">
      <c r="A57">
        <f>HYPERLINK("https://stackoverflow.com/q/30295763", "30295763")</f>
        <v/>
      </c>
      <c r="B57" t="n">
        <v>0.3969298245614034</v>
      </c>
    </row>
    <row r="58">
      <c r="A58">
        <f>HYPERLINK("https://stackoverflow.com/q/30531307", "30531307")</f>
        <v/>
      </c>
      <c r="B58" t="n">
        <v>0.5135416666666667</v>
      </c>
    </row>
    <row r="59">
      <c r="A59">
        <f>HYPERLINK("https://stackoverflow.com/q/31052944", "31052944")</f>
        <v/>
      </c>
      <c r="B59" t="n">
        <v>0.33130081300813</v>
      </c>
    </row>
    <row r="60">
      <c r="A60">
        <f>HYPERLINK("https://stackoverflow.com/q/31145919", "31145919")</f>
        <v/>
      </c>
      <c r="B60" t="n">
        <v>0.4153225806451613</v>
      </c>
    </row>
    <row r="61">
      <c r="A61">
        <f>HYPERLINK("https://stackoverflow.com/q/31413681", "31413681")</f>
        <v/>
      </c>
      <c r="B61" t="n">
        <v>0.3360957642725599</v>
      </c>
    </row>
    <row r="62">
      <c r="A62">
        <f>HYPERLINK("https://stackoverflow.com/q/31481379", "31481379")</f>
        <v/>
      </c>
      <c r="B62" t="n">
        <v>0.3920454545454545</v>
      </c>
    </row>
    <row r="63">
      <c r="A63">
        <f>HYPERLINK("https://stackoverflow.com/q/31501424", "31501424")</f>
        <v/>
      </c>
      <c r="B63" t="n">
        <v>0.61716621253406</v>
      </c>
    </row>
    <row r="64">
      <c r="A64">
        <f>HYPERLINK("https://stackoverflow.com/q/31980317", "31980317")</f>
        <v/>
      </c>
      <c r="B64" t="n">
        <v>0.7192307692307692</v>
      </c>
    </row>
    <row r="65">
      <c r="A65">
        <f>HYPERLINK("https://stackoverflow.com/q/32044225", "32044225")</f>
        <v/>
      </c>
      <c r="B65" t="n">
        <v>0.3800000000000001</v>
      </c>
    </row>
    <row r="66">
      <c r="A66">
        <f>HYPERLINK("https://stackoverflow.com/q/32306914", "32306914")</f>
        <v/>
      </c>
      <c r="B66" t="n">
        <v>0.3776978417266187</v>
      </c>
    </row>
    <row r="67">
      <c r="A67">
        <f>HYPERLINK("https://stackoverflow.com/q/32540747", "32540747")</f>
        <v/>
      </c>
      <c r="B67" t="n">
        <v>0.5146520146520146</v>
      </c>
    </row>
    <row r="68">
      <c r="A68">
        <f>HYPERLINK("https://stackoverflow.com/q/32772409", "32772409")</f>
        <v/>
      </c>
      <c r="B68" t="n">
        <v>0.5372023809523809</v>
      </c>
    </row>
    <row r="69">
      <c r="A69">
        <f>HYPERLINK("https://stackoverflow.com/q/33082983", "33082983")</f>
        <v/>
      </c>
      <c r="B69" t="n">
        <v>0.6532738095238095</v>
      </c>
    </row>
    <row r="70">
      <c r="A70">
        <f>HYPERLINK("https://stackoverflow.com/q/33401059", "33401059")</f>
        <v/>
      </c>
      <c r="B70" t="n">
        <v>0.4357798165137614</v>
      </c>
    </row>
    <row r="71">
      <c r="A71">
        <f>HYPERLINK("https://stackoverflow.com/q/33952130", "33952130")</f>
        <v/>
      </c>
      <c r="B71" t="n">
        <v>0.5738636363636364</v>
      </c>
    </row>
    <row r="72">
      <c r="A72">
        <f>HYPERLINK("https://stackoverflow.com/q/34085695", "34085695")</f>
        <v/>
      </c>
      <c r="B72" t="n">
        <v>0.5726744186046512</v>
      </c>
    </row>
    <row r="73">
      <c r="A73">
        <f>HYPERLINK("https://stackoverflow.com/q/34172317", "34172317")</f>
        <v/>
      </c>
      <c r="B73" t="n">
        <v>0.5289855072463768</v>
      </c>
    </row>
    <row r="74">
      <c r="A74">
        <f>HYPERLINK("https://stackoverflow.com/q/34510911", "34510911")</f>
        <v/>
      </c>
      <c r="B74" t="n">
        <v>0.3083333333333333</v>
      </c>
    </row>
    <row r="75">
      <c r="A75">
        <f>HYPERLINK("https://stackoverflow.com/q/34823823", "34823823")</f>
        <v/>
      </c>
      <c r="B75" t="n">
        <v>0.3989361702127659</v>
      </c>
    </row>
    <row r="76">
      <c r="A76">
        <f>HYPERLINK("https://stackoverflow.com/q/34880856", "34880856")</f>
        <v/>
      </c>
      <c r="B76" t="n">
        <v>0.4676724137931034</v>
      </c>
    </row>
    <row r="77">
      <c r="A77">
        <f>HYPERLINK("https://stackoverflow.com/q/34916160", "34916160")</f>
        <v/>
      </c>
      <c r="B77" t="n">
        <v>0.3796844181459567</v>
      </c>
    </row>
    <row r="78">
      <c r="A78">
        <f>HYPERLINK("https://stackoverflow.com/q/35066446", "35066446")</f>
        <v/>
      </c>
      <c r="B78" t="n">
        <v>0.4931034482758621</v>
      </c>
    </row>
    <row r="79">
      <c r="A79">
        <f>HYPERLINK("https://stackoverflow.com/q/35974311", "35974311")</f>
        <v/>
      </c>
      <c r="B79" t="n">
        <v>0.3509803921568627</v>
      </c>
    </row>
    <row r="80">
      <c r="A80">
        <f>HYPERLINK("https://stackoverflow.com/q/36257435", "36257435")</f>
        <v/>
      </c>
      <c r="B80" t="n">
        <v>0.3749999999999999</v>
      </c>
    </row>
    <row r="81">
      <c r="A81">
        <f>HYPERLINK("https://stackoverflow.com/q/36528140", "36528140")</f>
        <v/>
      </c>
      <c r="B81" t="n">
        <v>0.5084269662921348</v>
      </c>
    </row>
    <row r="82">
      <c r="A82">
        <f>HYPERLINK("https://stackoverflow.com/q/36760509", "36760509")</f>
        <v/>
      </c>
      <c r="B82" t="n">
        <v>0.3452380952380952</v>
      </c>
    </row>
    <row r="83">
      <c r="A83">
        <f>HYPERLINK("https://stackoverflow.com/q/36766698", "36766698")</f>
        <v/>
      </c>
      <c r="B83" t="n">
        <v>0.307843137254902</v>
      </c>
    </row>
    <row r="84">
      <c r="A84">
        <f>HYPERLINK("https://stackoverflow.com/q/36936830", "36936830")</f>
        <v/>
      </c>
      <c r="B84" t="n">
        <v>0.5699815837937385</v>
      </c>
    </row>
    <row r="85">
      <c r="A85">
        <f>HYPERLINK("https://stackoverflow.com/q/37001598", "37001598")</f>
        <v/>
      </c>
      <c r="B85" t="n">
        <v>0.6676029962546817</v>
      </c>
    </row>
    <row r="86">
      <c r="A86">
        <f>HYPERLINK("https://stackoverflow.com/q/37692232", "37692232")</f>
        <v/>
      </c>
      <c r="B86" t="n">
        <v>0.6022012578616353</v>
      </c>
    </row>
    <row r="87">
      <c r="A87">
        <f>HYPERLINK("https://stackoverflow.com/q/37916645", "37916645")</f>
        <v/>
      </c>
      <c r="B87" t="n">
        <v>0.5343642611683849</v>
      </c>
    </row>
    <row r="88">
      <c r="A88">
        <f>HYPERLINK("https://stackoverflow.com/q/38136654", "38136654")</f>
        <v/>
      </c>
      <c r="B88" t="n">
        <v>0.5912863070539419</v>
      </c>
    </row>
    <row r="89">
      <c r="A89">
        <f>HYPERLINK("https://stackoverflow.com/q/38233602", "38233602")</f>
        <v/>
      </c>
      <c r="B89" t="n">
        <v>0.2981651376146788</v>
      </c>
    </row>
    <row r="90">
      <c r="A90">
        <f>HYPERLINK("https://stackoverflow.com/q/38434097", "38434097")</f>
        <v/>
      </c>
      <c r="B90" t="n">
        <v>0.2371794871794872</v>
      </c>
    </row>
    <row r="91">
      <c r="A91">
        <f>HYPERLINK("https://stackoverflow.com/q/38446394", "38446394")</f>
        <v/>
      </c>
      <c r="B91" t="n">
        <v>0.5047169811320755</v>
      </c>
    </row>
    <row r="92">
      <c r="A92">
        <f>HYPERLINK("https://stackoverflow.com/q/38699998", "38699998")</f>
        <v/>
      </c>
      <c r="B92" t="n">
        <v>0.3434579439252337</v>
      </c>
    </row>
    <row r="93">
      <c r="A93">
        <f>HYPERLINK("https://stackoverflow.com/q/38733792", "38733792")</f>
        <v/>
      </c>
      <c r="B93" t="n">
        <v>0.5046082949308756</v>
      </c>
    </row>
    <row r="94">
      <c r="A94">
        <f>HYPERLINK("https://stackoverflow.com/q/38736141", "38736141")</f>
        <v/>
      </c>
      <c r="B94" t="n">
        <v>0.5212314225053079</v>
      </c>
    </row>
    <row r="95">
      <c r="A95">
        <f>HYPERLINK("https://stackoverflow.com/q/38951765", "38951765")</f>
        <v/>
      </c>
      <c r="B95" t="n">
        <v>0.6809045226130653</v>
      </c>
    </row>
    <row r="96">
      <c r="A96">
        <f>HYPERLINK("https://stackoverflow.com/q/39471301", "39471301")</f>
        <v/>
      </c>
      <c r="B96" t="n">
        <v>0.402542372881356</v>
      </c>
    </row>
    <row r="97">
      <c r="A97">
        <f>HYPERLINK("https://stackoverflow.com/q/39590785", "39590785")</f>
        <v/>
      </c>
      <c r="B97" t="n">
        <v>0.5281531531531531</v>
      </c>
    </row>
    <row r="98">
      <c r="A98">
        <f>HYPERLINK("https://stackoverflow.com/q/40605620", "40605620")</f>
        <v/>
      </c>
      <c r="B98" t="n">
        <v>0.4882352941176469</v>
      </c>
    </row>
    <row r="99">
      <c r="A99">
        <f>HYPERLINK("https://stackoverflow.com/q/40642721", "40642721")</f>
        <v/>
      </c>
      <c r="B99" t="n">
        <v>0.3274647887323944</v>
      </c>
    </row>
    <row r="100">
      <c r="A100">
        <f>HYPERLINK("https://stackoverflow.com/q/40935625", "40935625")</f>
        <v/>
      </c>
      <c r="B100" t="n">
        <v>0.4781420765027321</v>
      </c>
    </row>
    <row r="101">
      <c r="A101">
        <f>HYPERLINK("https://stackoverflow.com/q/41097730", "41097730")</f>
        <v/>
      </c>
      <c r="B101" t="n">
        <v>0.3818565400843882</v>
      </c>
    </row>
    <row r="102">
      <c r="A102">
        <f>HYPERLINK("https://stackoverflow.com/q/41272558", "41272558")</f>
        <v/>
      </c>
      <c r="B102" t="n">
        <v>0.2637130801687764</v>
      </c>
    </row>
    <row r="103">
      <c r="A103">
        <f>HYPERLINK("https://stackoverflow.com/q/41345102", "41345102")</f>
        <v/>
      </c>
      <c r="B103" t="n">
        <v>0.5585106382978723</v>
      </c>
    </row>
    <row r="104">
      <c r="A104">
        <f>HYPERLINK("https://stackoverflow.com/q/41360274", "41360274")</f>
        <v/>
      </c>
      <c r="B104" t="n">
        <v>0.2553516819571865</v>
      </c>
    </row>
    <row r="105">
      <c r="A105">
        <f>HYPERLINK("https://stackoverflow.com/q/41467659", "41467659")</f>
        <v/>
      </c>
      <c r="B105" t="n">
        <v>0.4971014492753623</v>
      </c>
    </row>
    <row r="106">
      <c r="A106">
        <f>HYPERLINK("https://stackoverflow.com/q/41469924", "41469924")</f>
        <v/>
      </c>
      <c r="B106" t="n">
        <v>0.4312714776632302</v>
      </c>
    </row>
    <row r="107">
      <c r="A107">
        <f>HYPERLINK("https://stackoverflow.com/q/41484050", "41484050")</f>
        <v/>
      </c>
      <c r="B107" t="n">
        <v>0.426509186351706</v>
      </c>
    </row>
    <row r="108">
      <c r="A108">
        <f>HYPERLINK("https://stackoverflow.com/q/41679881", "41679881")</f>
        <v/>
      </c>
      <c r="B108" t="n">
        <v>0.742603550295858</v>
      </c>
    </row>
    <row r="109">
      <c r="A109">
        <f>HYPERLINK("https://stackoverflow.com/q/41733883", "41733883")</f>
        <v/>
      </c>
      <c r="B109" t="n">
        <v>0.3348214285714285</v>
      </c>
    </row>
    <row r="110">
      <c r="A110">
        <f>HYPERLINK("https://stackoverflow.com/q/41755842", "41755842")</f>
        <v/>
      </c>
      <c r="B110" t="n">
        <v>0.3737864077669902</v>
      </c>
    </row>
    <row r="111">
      <c r="A111">
        <f>HYPERLINK("https://stackoverflow.com/q/41800137", "41800137")</f>
        <v/>
      </c>
      <c r="B111" t="n">
        <v>0.2689161554192229</v>
      </c>
    </row>
    <row r="112">
      <c r="A112">
        <f>HYPERLINK("https://stackoverflow.com/q/41813166", "41813166")</f>
        <v/>
      </c>
      <c r="B112" t="n">
        <v>0.5814676616915423</v>
      </c>
    </row>
    <row r="113">
      <c r="A113">
        <f>HYPERLINK("https://stackoverflow.com/q/41905258", "41905258")</f>
        <v/>
      </c>
      <c r="B113" t="n">
        <v>0.3954635108481263</v>
      </c>
    </row>
    <row r="114">
      <c r="A114">
        <f>HYPERLINK("https://stackoverflow.com/q/41920583", "41920583")</f>
        <v/>
      </c>
      <c r="B114" t="n">
        <v>0.6366120218579234</v>
      </c>
    </row>
    <row r="115">
      <c r="A115">
        <f>HYPERLINK("https://stackoverflow.com/q/42313976", "42313976")</f>
        <v/>
      </c>
      <c r="B115" t="n">
        <v>0.6181434599156117</v>
      </c>
    </row>
    <row r="116">
      <c r="A116">
        <f>HYPERLINK("https://stackoverflow.com/q/42483638", "42483638")</f>
        <v/>
      </c>
      <c r="B116" t="n">
        <v>0.4399509803921569</v>
      </c>
    </row>
    <row r="117">
      <c r="A117">
        <f>HYPERLINK("https://stackoverflow.com/q/42506938", "42506938")</f>
        <v/>
      </c>
      <c r="B117" t="n">
        <v>0.3071625344352618</v>
      </c>
    </row>
    <row r="118">
      <c r="A118">
        <f>HYPERLINK("https://stackoverflow.com/q/42560474", "42560474")</f>
        <v/>
      </c>
      <c r="B118" t="n">
        <v>0.5546875</v>
      </c>
    </row>
    <row r="119">
      <c r="A119">
        <f>HYPERLINK("https://stackoverflow.com/q/42809056", "42809056")</f>
        <v/>
      </c>
      <c r="B119" t="n">
        <v>0.4009433962264151</v>
      </c>
    </row>
    <row r="120">
      <c r="A120">
        <f>HYPERLINK("https://stackoverflow.com/q/42841546", "42841546")</f>
        <v/>
      </c>
      <c r="B120" t="n">
        <v>0.5758620689655173</v>
      </c>
    </row>
    <row r="121">
      <c r="A121">
        <f>HYPERLINK("https://stackoverflow.com/q/42914503", "42914503")</f>
        <v/>
      </c>
      <c r="B121" t="n">
        <v>0.3489871086556169</v>
      </c>
    </row>
    <row r="122">
      <c r="A122">
        <f>HYPERLINK("https://stackoverflow.com/q/43045887", "43045887")</f>
        <v/>
      </c>
      <c r="B122" t="n">
        <v>0.6450980392156862</v>
      </c>
    </row>
    <row r="123">
      <c r="A123">
        <f>HYPERLINK("https://stackoverflow.com/q/43164321", "43164321")</f>
        <v/>
      </c>
      <c r="B123" t="n">
        <v>0.4909638554216867</v>
      </c>
    </row>
    <row r="124">
      <c r="A124">
        <f>HYPERLINK("https://stackoverflow.com/q/43332875", "43332875")</f>
        <v/>
      </c>
      <c r="B124" t="n">
        <v>0.3963104325699745</v>
      </c>
    </row>
    <row r="125">
      <c r="A125">
        <f>HYPERLINK("https://stackoverflow.com/q/43454540", "43454540")</f>
        <v/>
      </c>
      <c r="B125" t="n">
        <v>0.3871391076115485</v>
      </c>
    </row>
    <row r="126">
      <c r="A126">
        <f>HYPERLINK("https://stackoverflow.com/q/43634549", "43634549")</f>
        <v/>
      </c>
      <c r="B126" t="n">
        <v>0.4627976190476191</v>
      </c>
    </row>
    <row r="127">
      <c r="A127">
        <f>HYPERLINK("https://stackoverflow.com/q/43752772", "43752772")</f>
        <v/>
      </c>
      <c r="B127" t="n">
        <v>0.5</v>
      </c>
    </row>
    <row r="128">
      <c r="A128">
        <f>HYPERLINK("https://stackoverflow.com/q/43778494", "43778494")</f>
        <v/>
      </c>
      <c r="B128" t="n">
        <v>0.3663522012578616</v>
      </c>
    </row>
    <row r="129">
      <c r="A129">
        <f>HYPERLINK("https://stackoverflow.com/q/43860043", "43860043")</f>
        <v/>
      </c>
      <c r="B129" t="n">
        <v>0.458904109589041</v>
      </c>
    </row>
    <row r="130">
      <c r="A130">
        <f>HYPERLINK("https://stackoverflow.com/q/43877814", "43877814")</f>
        <v/>
      </c>
      <c r="B130" t="n">
        <v>0.4616104868913857</v>
      </c>
    </row>
    <row r="131">
      <c r="A131">
        <f>HYPERLINK("https://stackoverflow.com/q/44025410", "44025410")</f>
        <v/>
      </c>
      <c r="B131" t="n">
        <v>0.5078616352201258</v>
      </c>
    </row>
    <row r="132">
      <c r="A132">
        <f>HYPERLINK("https://stackoverflow.com/q/44102892", "44102892")</f>
        <v/>
      </c>
      <c r="B132" t="n">
        <v>0.4777131782945737</v>
      </c>
    </row>
    <row r="133">
      <c r="A133">
        <f>HYPERLINK("https://stackoverflow.com/q/44106979", "44106979")</f>
        <v/>
      </c>
      <c r="B133" t="n">
        <v>0.287280701754386</v>
      </c>
    </row>
    <row r="134">
      <c r="A134">
        <f>HYPERLINK("https://stackoverflow.com/q/44136328", "44136328")</f>
        <v/>
      </c>
      <c r="B134" t="n">
        <v>0.6058823529411765</v>
      </c>
    </row>
    <row r="135">
      <c r="A135">
        <f>HYPERLINK("https://stackoverflow.com/q/44140332", "44140332")</f>
        <v/>
      </c>
      <c r="B135" t="n">
        <v>0.3642857142857143</v>
      </c>
    </row>
    <row r="136">
      <c r="A136">
        <f>HYPERLINK("https://stackoverflow.com/q/44165995", "44165995")</f>
        <v/>
      </c>
      <c r="B136" t="n">
        <v>0.3347457627118643</v>
      </c>
    </row>
    <row r="137">
      <c r="A137">
        <f>HYPERLINK("https://stackoverflow.com/q/44240704", "44240704")</f>
        <v/>
      </c>
      <c r="B137" t="n">
        <v>0.2716535433070866</v>
      </c>
    </row>
    <row r="138">
      <c r="A138">
        <f>HYPERLINK("https://stackoverflow.com/q/44267227", "44267227")</f>
        <v/>
      </c>
      <c r="B138" t="n">
        <v>0.5067204301075269</v>
      </c>
    </row>
    <row r="139">
      <c r="A139">
        <f>HYPERLINK("https://stackoverflow.com/q/44394501", "44394501")</f>
        <v/>
      </c>
      <c r="B139" t="n">
        <v>0.418859649122807</v>
      </c>
    </row>
    <row r="140">
      <c r="A140">
        <f>HYPERLINK("https://stackoverflow.com/q/44510491", "44510491")</f>
        <v/>
      </c>
      <c r="B140" t="n">
        <v>0.4816666666666667</v>
      </c>
    </row>
    <row r="141">
      <c r="A141">
        <f>HYPERLINK("https://stackoverflow.com/q/44528282", "44528282")</f>
        <v/>
      </c>
      <c r="B141" t="n">
        <v>0.4449152542372881</v>
      </c>
    </row>
    <row r="142">
      <c r="A142">
        <f>HYPERLINK("https://stackoverflow.com/q/44708936", "44708936")</f>
        <v/>
      </c>
      <c r="B142" t="n">
        <v>0.4578059071729957</v>
      </c>
    </row>
    <row r="143">
      <c r="A143">
        <f>HYPERLINK("https://stackoverflow.com/q/44710543", "44710543")</f>
        <v/>
      </c>
      <c r="B143" t="n">
        <v>0.6132686084142395</v>
      </c>
    </row>
    <row r="144">
      <c r="A144">
        <f>HYPERLINK("https://stackoverflow.com/q/44727285", "44727285")</f>
        <v/>
      </c>
      <c r="B144" t="n">
        <v>0.2442528735632184</v>
      </c>
    </row>
    <row r="145">
      <c r="A145">
        <f>HYPERLINK("https://stackoverflow.com/q/44733222", "44733222")</f>
        <v/>
      </c>
      <c r="B145" t="n">
        <v>0.2529976019184653</v>
      </c>
    </row>
    <row r="146">
      <c r="A146">
        <f>HYPERLINK("https://stackoverflow.com/q/44920041", "44920041")</f>
        <v/>
      </c>
      <c r="B146" t="n">
        <v>0.5022075055187638</v>
      </c>
    </row>
    <row r="147">
      <c r="A147">
        <f>HYPERLINK("https://stackoverflow.com/q/44956629", "44956629")</f>
        <v/>
      </c>
      <c r="B147" t="n">
        <v>0.5208333333333334</v>
      </c>
    </row>
    <row r="148">
      <c r="A148">
        <f>HYPERLINK("https://stackoverflow.com/q/44963674", "44963674")</f>
        <v/>
      </c>
      <c r="B148" t="n">
        <v>0.4360119047619048</v>
      </c>
    </row>
    <row r="149">
      <c r="A149">
        <f>HYPERLINK("https://stackoverflow.com/q/45045520", "45045520")</f>
        <v/>
      </c>
      <c r="B149" t="n">
        <v>0.2468354430379747</v>
      </c>
    </row>
    <row r="150">
      <c r="A150">
        <f>HYPERLINK("https://stackoverflow.com/q/45120914", "45120914")</f>
        <v/>
      </c>
      <c r="B150" t="n">
        <v>0.409375</v>
      </c>
    </row>
    <row r="151">
      <c r="A151">
        <f>HYPERLINK("https://stackoverflow.com/q/45174597", "45174597")</f>
        <v/>
      </c>
      <c r="B151" t="n">
        <v>0.3438818565400844</v>
      </c>
    </row>
    <row r="152">
      <c r="A152">
        <f>HYPERLINK("https://stackoverflow.com/q/45195523", "45195523")</f>
        <v/>
      </c>
      <c r="B152" t="n">
        <v>0.5766129032258065</v>
      </c>
    </row>
    <row r="153">
      <c r="A153">
        <f>HYPERLINK("https://stackoverflow.com/q/45209796", "45209796")</f>
        <v/>
      </c>
      <c r="B153" t="n">
        <v>0.4343971631205674</v>
      </c>
    </row>
    <row r="154">
      <c r="A154">
        <f>HYPERLINK("https://stackoverflow.com/q/45318013", "45318013")</f>
        <v/>
      </c>
      <c r="B154" t="n">
        <v>0.4801912568306011</v>
      </c>
    </row>
    <row r="155">
      <c r="A155">
        <f>HYPERLINK("https://stackoverflow.com/q/45324416", "45324416")</f>
        <v/>
      </c>
      <c r="B155" t="n">
        <v>0.6057471264367816</v>
      </c>
    </row>
    <row r="156">
      <c r="A156">
        <f>HYPERLINK("https://stackoverflow.com/q/45425713", "45425713")</f>
        <v/>
      </c>
      <c r="B156" t="n">
        <v>0.4116666666666666</v>
      </c>
    </row>
    <row r="157">
      <c r="A157">
        <f>HYPERLINK("https://stackoverflow.com/q/45470211", "45470211")</f>
        <v/>
      </c>
      <c r="B157" t="n">
        <v>0.7127303182579564</v>
      </c>
    </row>
    <row r="158">
      <c r="A158">
        <f>HYPERLINK("https://stackoverflow.com/q/45480663", "45480663")</f>
        <v/>
      </c>
      <c r="B158" t="n">
        <v>0.6054852320675105</v>
      </c>
    </row>
    <row r="159">
      <c r="A159">
        <f>HYPERLINK("https://stackoverflow.com/q/45507738", "45507738")</f>
        <v/>
      </c>
      <c r="B159" t="n">
        <v>0.5389784946236559</v>
      </c>
    </row>
    <row r="160">
      <c r="A160">
        <f>HYPERLINK("https://stackoverflow.com/q/45511290", "45511290")</f>
        <v/>
      </c>
      <c r="B160" t="n">
        <v>0.6492537313432835</v>
      </c>
    </row>
    <row r="161">
      <c r="A161">
        <f>HYPERLINK("https://stackoverflow.com/q/45555969", "45555969")</f>
        <v/>
      </c>
      <c r="B161" t="n">
        <v>0.4833333333333332</v>
      </c>
    </row>
    <row r="162">
      <c r="A162">
        <f>HYPERLINK("https://stackoverflow.com/q/45672938", "45672938")</f>
        <v/>
      </c>
      <c r="B162" t="n">
        <v>0.4616306954436451</v>
      </c>
    </row>
    <row r="163">
      <c r="A163">
        <f>HYPERLINK("https://stackoverflow.com/q/45731288", "45731288")</f>
        <v/>
      </c>
      <c r="B163" t="n">
        <v>0.3976190476190475</v>
      </c>
    </row>
    <row r="164">
      <c r="A164">
        <f>HYPERLINK("https://stackoverflow.com/q/45740520", "45740520")</f>
        <v/>
      </c>
      <c r="B164" t="n">
        <v>0.590625</v>
      </c>
    </row>
    <row r="165">
      <c r="A165">
        <f>HYPERLINK("https://stackoverflow.com/q/45751896", "45751896")</f>
        <v/>
      </c>
      <c r="B165" t="n">
        <v>0.5743801652892562</v>
      </c>
    </row>
    <row r="166">
      <c r="A166">
        <f>HYPERLINK("https://stackoverflow.com/q/45802802", "45802802")</f>
        <v/>
      </c>
      <c r="B166" t="n">
        <v>0.4284037558685446</v>
      </c>
    </row>
    <row r="167">
      <c r="A167">
        <f>HYPERLINK("https://stackoverflow.com/q/45817120", "45817120")</f>
        <v/>
      </c>
      <c r="B167" t="n">
        <v>0.5348639455782312</v>
      </c>
    </row>
    <row r="168">
      <c r="A168">
        <f>HYPERLINK("https://stackoverflow.com/q/45822590", "45822590")</f>
        <v/>
      </c>
      <c r="B168" t="n">
        <v>0.3995433789954337</v>
      </c>
    </row>
    <row r="169">
      <c r="A169">
        <f>HYPERLINK("https://stackoverflow.com/q/45846521", "45846521")</f>
        <v/>
      </c>
      <c r="B169" t="n">
        <v>0.4071729957805906</v>
      </c>
    </row>
    <row r="170">
      <c r="A170">
        <f>HYPERLINK("https://stackoverflow.com/q/45933300", "45933300")</f>
        <v/>
      </c>
      <c r="B170" t="n">
        <v>0.5483333333333333</v>
      </c>
    </row>
    <row r="171">
      <c r="A171">
        <f>HYPERLINK("https://stackoverflow.com/q/45993730", "45993730")</f>
        <v/>
      </c>
      <c r="B171" t="n">
        <v>0.5928030303030304</v>
      </c>
    </row>
    <row r="172">
      <c r="A172">
        <f>HYPERLINK("https://stackoverflow.com/q/46171283", "46171283")</f>
        <v/>
      </c>
      <c r="B172" t="n">
        <v>0.3556701030927835</v>
      </c>
    </row>
    <row r="173">
      <c r="A173">
        <f>HYPERLINK("https://stackoverflow.com/q/46193704", "46193704")</f>
        <v/>
      </c>
      <c r="B173" t="n">
        <v>0.3670212765957446</v>
      </c>
    </row>
    <row r="174">
      <c r="A174">
        <f>HYPERLINK("https://stackoverflow.com/q/46211514", "46211514")</f>
        <v/>
      </c>
      <c r="B174" t="n">
        <v>0.2925531914893617</v>
      </c>
    </row>
    <row r="175">
      <c r="A175">
        <f>HYPERLINK("https://stackoverflow.com/q/46250017", "46250017")</f>
        <v/>
      </c>
      <c r="B175" t="n">
        <v>0.3270042194092826</v>
      </c>
    </row>
    <row r="176">
      <c r="A176">
        <f>HYPERLINK("https://stackoverflow.com/q/46340789", "46340789")</f>
        <v/>
      </c>
      <c r="B176" t="n">
        <v>0.3547619047619047</v>
      </c>
    </row>
    <row r="177">
      <c r="A177">
        <f>HYPERLINK("https://stackoverflow.com/q/46348449", "46348449")</f>
        <v/>
      </c>
      <c r="B177" t="n">
        <v>0.55</v>
      </c>
    </row>
    <row r="178">
      <c r="A178">
        <f>HYPERLINK("https://stackoverflow.com/q/46493441", "46493441")</f>
        <v/>
      </c>
      <c r="B178" t="n">
        <v>0.2976190476190476</v>
      </c>
    </row>
    <row r="179">
      <c r="A179">
        <f>HYPERLINK("https://stackoverflow.com/q/46495006", "46495006")</f>
        <v/>
      </c>
      <c r="B179" t="n">
        <v>0.634020618556701</v>
      </c>
    </row>
    <row r="180">
      <c r="A180">
        <f>HYPERLINK("https://stackoverflow.com/q/46558510", "46558510")</f>
        <v/>
      </c>
      <c r="B180" t="n">
        <v>0.3974358974358975</v>
      </c>
    </row>
    <row r="181">
      <c r="A181">
        <f>HYPERLINK("https://stackoverflow.com/q/46565154", "46565154")</f>
        <v/>
      </c>
      <c r="B181" t="n">
        <v>0.5666666666666667</v>
      </c>
    </row>
    <row r="182">
      <c r="A182">
        <f>HYPERLINK("https://stackoverflow.com/q/46600731", "46600731")</f>
        <v/>
      </c>
      <c r="B182" t="n">
        <v>0.5113636363636364</v>
      </c>
    </row>
    <row r="183">
      <c r="A183">
        <f>HYPERLINK("https://stackoverflow.com/q/46614237", "46614237")</f>
        <v/>
      </c>
      <c r="B183" t="n">
        <v>0.5455635491606714</v>
      </c>
    </row>
    <row r="184">
      <c r="A184">
        <f>HYPERLINK("https://stackoverflow.com/q/46647666", "46647666")</f>
        <v/>
      </c>
      <c r="B184" t="n">
        <v>0.3549019607843137</v>
      </c>
    </row>
    <row r="185">
      <c r="A185">
        <f>HYPERLINK("https://stackoverflow.com/q/46669690", "46669690")</f>
        <v/>
      </c>
      <c r="B185" t="n">
        <v>0.458904109589041</v>
      </c>
    </row>
    <row r="186">
      <c r="A186">
        <f>HYPERLINK("https://stackoverflow.com/q/46681967", "46681967")</f>
        <v/>
      </c>
      <c r="B186" t="n">
        <v>0.2708333333333333</v>
      </c>
    </row>
    <row r="187">
      <c r="A187">
        <f>HYPERLINK("https://stackoverflow.com/q/46684369", "46684369")</f>
        <v/>
      </c>
      <c r="B187" t="n">
        <v>0.3749999999999999</v>
      </c>
    </row>
    <row r="188">
      <c r="A188">
        <f>HYPERLINK("https://stackoverflow.com/q/46705213", "46705213")</f>
        <v/>
      </c>
      <c r="B188" t="n">
        <v>0.573076923076923</v>
      </c>
    </row>
    <row r="189">
      <c r="A189">
        <f>HYPERLINK("https://stackoverflow.com/q/46732318", "46732318")</f>
        <v/>
      </c>
      <c r="B189" t="n">
        <v>0.4757751937984496</v>
      </c>
    </row>
    <row r="190">
      <c r="A190">
        <f>HYPERLINK("https://stackoverflow.com/q/46738962", "46738962")</f>
        <v/>
      </c>
      <c r="B190" t="n">
        <v>0.3556910569105691</v>
      </c>
    </row>
    <row r="191">
      <c r="A191">
        <f>HYPERLINK("https://stackoverflow.com/q/46966587", "46966587")</f>
        <v/>
      </c>
      <c r="B191" t="n">
        <v>0.5679824561403508</v>
      </c>
    </row>
    <row r="192">
      <c r="A192">
        <f>HYPERLINK("https://stackoverflow.com/q/46976482", "46976482")</f>
        <v/>
      </c>
      <c r="B192" t="n">
        <v>0.5970464135021096</v>
      </c>
    </row>
    <row r="193">
      <c r="A193">
        <f>HYPERLINK("https://stackoverflow.com/q/47013133", "47013133")</f>
        <v/>
      </c>
      <c r="B193" t="n">
        <v>0.3432671081677705</v>
      </c>
    </row>
    <row r="194">
      <c r="A194">
        <f>HYPERLINK("https://stackoverflow.com/q/47178968", "47178968")</f>
        <v/>
      </c>
      <c r="B194" t="n">
        <v>0.3319209039548022</v>
      </c>
    </row>
    <row r="195">
      <c r="A195">
        <f>HYPERLINK("https://stackoverflow.com/q/47189669", "47189669")</f>
        <v/>
      </c>
      <c r="B195" t="n">
        <v>0.2928571428571428</v>
      </c>
    </row>
    <row r="196">
      <c r="A196">
        <f>HYPERLINK("https://stackoverflow.com/q/47194231", "47194231")</f>
        <v/>
      </c>
      <c r="B196" t="n">
        <v>0.3852201257861635</v>
      </c>
    </row>
    <row r="197">
      <c r="A197">
        <f>HYPERLINK("https://stackoverflow.com/q/47236477", "47236477")</f>
        <v/>
      </c>
      <c r="B197" t="n">
        <v>0.3141891891891892</v>
      </c>
    </row>
    <row r="198">
      <c r="A198">
        <f>HYPERLINK("https://stackoverflow.com/q/47393775", "47393775")</f>
        <v/>
      </c>
      <c r="B198" t="n">
        <v>0.5261904761904762</v>
      </c>
    </row>
    <row r="199">
      <c r="A199">
        <f>HYPERLINK("https://stackoverflow.com/q/47442099", "47442099")</f>
        <v/>
      </c>
      <c r="B199" t="n">
        <v>0.5102249488752556</v>
      </c>
    </row>
    <row r="200">
      <c r="A200">
        <f>HYPERLINK("https://stackoverflow.com/q/47505898", "47505898")</f>
        <v/>
      </c>
      <c r="B200" t="n">
        <v>0.4695121951219512</v>
      </c>
    </row>
    <row r="201">
      <c r="A201">
        <f>HYPERLINK("https://stackoverflow.com/q/47704069", "47704069")</f>
        <v/>
      </c>
      <c r="B201" t="n">
        <v>0.3848484848484848</v>
      </c>
    </row>
    <row r="202">
      <c r="A202">
        <f>HYPERLINK("https://stackoverflow.com/q/47762700", "47762700")</f>
        <v/>
      </c>
      <c r="B202" t="n">
        <v>0.4768115942028986</v>
      </c>
    </row>
    <row r="203">
      <c r="A203">
        <f>HYPERLINK("https://stackoverflow.com/q/47795639", "47795639")</f>
        <v/>
      </c>
      <c r="B203" t="n">
        <v>0.3976190476190476</v>
      </c>
    </row>
    <row r="204">
      <c r="A204">
        <f>HYPERLINK("https://stackoverflow.com/q/47820964", "47820964")</f>
        <v/>
      </c>
      <c r="B204" t="n">
        <v>0.3714689265536724</v>
      </c>
    </row>
    <row r="205">
      <c r="A205">
        <f>HYPERLINK("https://stackoverflow.com/q/47830107", "47830107")</f>
        <v/>
      </c>
      <c r="B205" t="n">
        <v>0.2970430107526882</v>
      </c>
    </row>
    <row r="206">
      <c r="A206">
        <f>HYPERLINK("https://stackoverflow.com/q/48190454", "48190454")</f>
        <v/>
      </c>
      <c r="B206" t="n">
        <v>0.33130081300813</v>
      </c>
    </row>
    <row r="207">
      <c r="A207">
        <f>HYPERLINK("https://stackoverflow.com/q/48279047", "48279047")</f>
        <v/>
      </c>
      <c r="B207" t="n">
        <v>0.3771186440677967</v>
      </c>
    </row>
    <row r="208">
      <c r="A208">
        <f>HYPERLINK("https://stackoverflow.com/q/48284673", "48284673")</f>
        <v/>
      </c>
      <c r="B208" t="n">
        <v>0.3662280701754386</v>
      </c>
    </row>
    <row r="209">
      <c r="A209">
        <f>HYPERLINK("https://stackoverflow.com/q/48324549", "48324549")</f>
        <v/>
      </c>
      <c r="B209" t="n">
        <v>0.7275862068965516</v>
      </c>
    </row>
    <row r="210">
      <c r="A210">
        <f>HYPERLINK("https://stackoverflow.com/q/48342522", "48342522")</f>
        <v/>
      </c>
      <c r="B210" t="n">
        <v>0.3434959349593495</v>
      </c>
    </row>
    <row r="211">
      <c r="A211">
        <f>HYPERLINK("https://stackoverflow.com/q/48385134", "48385134")</f>
        <v/>
      </c>
      <c r="B211" t="n">
        <v>0.3415300546448087</v>
      </c>
    </row>
    <row r="212">
      <c r="A212">
        <f>HYPERLINK("https://stackoverflow.com/q/48404730", "48404730")</f>
        <v/>
      </c>
      <c r="B212" t="n">
        <v>0.4675141242937854</v>
      </c>
    </row>
    <row r="213">
      <c r="A213">
        <f>HYPERLINK("https://stackoverflow.com/q/48443288", "48443288")</f>
        <v/>
      </c>
      <c r="B213" t="n">
        <v>0.3715596330275229</v>
      </c>
    </row>
    <row r="214">
      <c r="A214">
        <f>HYPERLINK("https://stackoverflow.com/q/48452352", "48452352")</f>
        <v/>
      </c>
      <c r="B214" t="n">
        <v>0.6015452538631346</v>
      </c>
    </row>
    <row r="215">
      <c r="A215">
        <f>HYPERLINK("https://stackoverflow.com/q/48525962", "48525962")</f>
        <v/>
      </c>
      <c r="B215" t="n">
        <v>0.7814465408805031</v>
      </c>
    </row>
    <row r="216">
      <c r="A216">
        <f>HYPERLINK("https://stackoverflow.com/q/48621279", "48621279")</f>
        <v/>
      </c>
      <c r="B216" t="n">
        <v>0.2928571428571428</v>
      </c>
    </row>
    <row r="217">
      <c r="A217">
        <f>HYPERLINK("https://stackoverflow.com/q/48641569", "48641569")</f>
        <v/>
      </c>
      <c r="B217" t="n">
        <v>0.5790378006872852</v>
      </c>
    </row>
    <row r="218">
      <c r="A218">
        <f>HYPERLINK("https://stackoverflow.com/q/48642274", "48642274")</f>
        <v/>
      </c>
      <c r="B218" t="n">
        <v>0.3462121212121212</v>
      </c>
    </row>
    <row r="219">
      <c r="A219">
        <f>HYPERLINK("https://stackoverflow.com/q/48647359", "48647359")</f>
        <v/>
      </c>
      <c r="B219" t="n">
        <v>0.2806372549019608</v>
      </c>
    </row>
    <row r="220">
      <c r="A220">
        <f>HYPERLINK("https://stackoverflow.com/q/48649652", "48649652")</f>
        <v/>
      </c>
      <c r="B220" t="n">
        <v>0.3817567567567568</v>
      </c>
    </row>
    <row r="221">
      <c r="A221">
        <f>HYPERLINK("https://stackoverflow.com/q/48791497", "48791497")</f>
        <v/>
      </c>
      <c r="B221" t="n">
        <v>0.2533783783783784</v>
      </c>
    </row>
    <row r="222">
      <c r="A222">
        <f>HYPERLINK("https://stackoverflow.com/q/48891615", "48891615")</f>
        <v/>
      </c>
      <c r="B222" t="n">
        <v>0.4751243781094527</v>
      </c>
    </row>
    <row r="223">
      <c r="A223">
        <f>HYPERLINK("https://stackoverflow.com/q/48906831", "48906831")</f>
        <v/>
      </c>
      <c r="B223" t="n">
        <v>0.3820754716981132</v>
      </c>
    </row>
    <row r="224">
      <c r="A224">
        <f>HYPERLINK("https://stackoverflow.com/q/48913880", "48913880")</f>
        <v/>
      </c>
      <c r="B224" t="n">
        <v>0.5213963963963965</v>
      </c>
    </row>
    <row r="225">
      <c r="A225">
        <f>HYPERLINK("https://stackoverflow.com/q/48950826", "48950826")</f>
        <v/>
      </c>
      <c r="B225" t="n">
        <v>0.760485651214128</v>
      </c>
    </row>
    <row r="226">
      <c r="A226">
        <f>HYPERLINK("https://stackoverflow.com/q/49035373", "49035373")</f>
        <v/>
      </c>
      <c r="B226" t="n">
        <v>0.3897637795275591</v>
      </c>
    </row>
    <row r="227">
      <c r="A227">
        <f>HYPERLINK("https://stackoverflow.com/q/49106800", "49106800")</f>
        <v/>
      </c>
      <c r="B227" t="n">
        <v>0.3347457627118644</v>
      </c>
    </row>
    <row r="228">
      <c r="A228">
        <f>HYPERLINK("https://stackoverflow.com/q/49175094", "49175094")</f>
        <v/>
      </c>
      <c r="B228" t="n">
        <v>0.3904109589041095</v>
      </c>
    </row>
    <row r="229">
      <c r="A229">
        <f>HYPERLINK("https://stackoverflow.com/q/49286426", "49286426")</f>
        <v/>
      </c>
      <c r="B229" t="n">
        <v>0.4224806201550387</v>
      </c>
    </row>
    <row r="230">
      <c r="A230">
        <f>HYPERLINK("https://stackoverflow.com/q/49375184", "49375184")</f>
        <v/>
      </c>
      <c r="B230" t="n">
        <v>0.3683651804670913</v>
      </c>
    </row>
    <row r="231">
      <c r="A231">
        <f>HYPERLINK("https://stackoverflow.com/q/49488781", "49488781")</f>
        <v/>
      </c>
      <c r="B231" t="n">
        <v>0.4199669966996699</v>
      </c>
    </row>
    <row r="232">
      <c r="A232">
        <f>HYPERLINK("https://stackoverflow.com/q/49504777", "49504777")</f>
        <v/>
      </c>
      <c r="B232" t="n">
        <v>0.4071729957805907</v>
      </c>
    </row>
    <row r="233">
      <c r="A233">
        <f>HYPERLINK("https://stackoverflow.com/q/49511434", "49511434")</f>
        <v/>
      </c>
      <c r="B233" t="n">
        <v>0.7372773536895675</v>
      </c>
    </row>
    <row r="234">
      <c r="A234">
        <f>HYPERLINK("https://stackoverflow.com/q/49553459", "49553459")</f>
        <v/>
      </c>
      <c r="B234" t="n">
        <v>0.4359649122807018</v>
      </c>
    </row>
    <row r="235">
      <c r="A235">
        <f>HYPERLINK("https://stackoverflow.com/q/49573392", "49573392")</f>
        <v/>
      </c>
      <c r="B235" t="n">
        <v>0.5736648250460405</v>
      </c>
    </row>
    <row r="236">
      <c r="A236">
        <f>HYPERLINK("https://stackoverflow.com/q/49642849", "49642849")</f>
        <v/>
      </c>
      <c r="B236" t="n">
        <v>0.5755208333333333</v>
      </c>
    </row>
    <row r="237">
      <c r="A237">
        <f>HYPERLINK("https://stackoverflow.com/q/49747691", "49747691")</f>
        <v/>
      </c>
      <c r="B237" t="n">
        <v>0.4602272727272727</v>
      </c>
    </row>
    <row r="238">
      <c r="A238">
        <f>HYPERLINK("https://stackoverflow.com/q/49763535", "49763535")</f>
        <v/>
      </c>
      <c r="B238" t="n">
        <v>0.6175595238095238</v>
      </c>
    </row>
    <row r="239">
      <c r="A239">
        <f>HYPERLINK("https://stackoverflow.com/q/49770636", "49770636")</f>
        <v/>
      </c>
      <c r="B239" t="n">
        <v>0.3764227642276423</v>
      </c>
    </row>
    <row r="240">
      <c r="A240">
        <f>HYPERLINK("https://stackoverflow.com/q/49772445", "49772445")</f>
        <v/>
      </c>
      <c r="B240" t="n">
        <v>0.5388349514563107</v>
      </c>
    </row>
    <row r="241">
      <c r="A241">
        <f>HYPERLINK("https://stackoverflow.com/q/49803583", "49803583")</f>
        <v/>
      </c>
      <c r="B241" t="n">
        <v>0.344559585492228</v>
      </c>
    </row>
    <row r="242">
      <c r="A242">
        <f>HYPERLINK("https://stackoverflow.com/q/49913681", "49913681")</f>
        <v/>
      </c>
      <c r="B242" t="n">
        <v>0.3662280701754385</v>
      </c>
    </row>
    <row r="243">
      <c r="A243">
        <f>HYPERLINK("https://stackoverflow.com/q/49994108", "49994108")</f>
        <v/>
      </c>
      <c r="B243" t="n">
        <v>0.7271062271062271</v>
      </c>
    </row>
    <row r="244">
      <c r="A244">
        <f>HYPERLINK("https://stackoverflow.com/q/50018204", "50018204")</f>
        <v/>
      </c>
      <c r="B244" t="n">
        <v>0.5143678160919539</v>
      </c>
    </row>
    <row r="245">
      <c r="A245">
        <f>HYPERLINK("https://stackoverflow.com/q/50024563", "50024563")</f>
        <v/>
      </c>
      <c r="B245" t="n">
        <v>0.6553333333333333</v>
      </c>
    </row>
    <row r="246">
      <c r="A246">
        <f>HYPERLINK("https://stackoverflow.com/q/50027522", "50027522")</f>
        <v/>
      </c>
      <c r="B246" t="n">
        <v>0.293560606060606</v>
      </c>
    </row>
    <row r="247">
      <c r="A247">
        <f>HYPERLINK("https://stackoverflow.com/q/50084095", "50084095")</f>
        <v/>
      </c>
      <c r="B247" t="n">
        <v>0.4491869918699186</v>
      </c>
    </row>
    <row r="248">
      <c r="A248">
        <f>HYPERLINK("https://stackoverflow.com/q/50102219", "50102219")</f>
        <v/>
      </c>
      <c r="B248" t="n">
        <v>0.375</v>
      </c>
    </row>
    <row r="249">
      <c r="A249">
        <f>HYPERLINK("https://stackoverflow.com/q/50142255", "50142255")</f>
        <v/>
      </c>
      <c r="B249" t="n">
        <v>0.373767258382643</v>
      </c>
    </row>
    <row r="250">
      <c r="A250">
        <f>HYPERLINK("https://stackoverflow.com/q/50149635", "50149635")</f>
        <v/>
      </c>
      <c r="B250" t="n">
        <v>0.4863013698630136</v>
      </c>
    </row>
    <row r="251">
      <c r="A251">
        <f>HYPERLINK("https://stackoverflow.com/q/50168921", "50168921")</f>
        <v/>
      </c>
      <c r="B251" t="n">
        <v>0.5533333333333335</v>
      </c>
    </row>
    <row r="252">
      <c r="A252">
        <f>HYPERLINK("https://stackoverflow.com/q/50171963", "50171963")</f>
        <v/>
      </c>
      <c r="B252" t="n">
        <v>0.3290960451977401</v>
      </c>
    </row>
    <row r="253">
      <c r="A253">
        <f>HYPERLINK("https://stackoverflow.com/q/50184405", "50184405")</f>
        <v/>
      </c>
      <c r="B253" t="n">
        <v>0.6087570621468926</v>
      </c>
    </row>
    <row r="254">
      <c r="A254">
        <f>HYPERLINK("https://stackoverflow.com/q/50194352", "50194352")</f>
        <v/>
      </c>
      <c r="B254" t="n">
        <v>0.335</v>
      </c>
    </row>
    <row r="255">
      <c r="A255">
        <f>HYPERLINK("https://stackoverflow.com/q/50407983", "50407983")</f>
        <v/>
      </c>
      <c r="B255" t="n">
        <v>0.5690335305719921</v>
      </c>
    </row>
    <row r="256">
      <c r="A256">
        <f>HYPERLINK("https://stackoverflow.com/q/50427696", "50427696")</f>
        <v/>
      </c>
      <c r="B256" t="n">
        <v>0.5281862745098039</v>
      </c>
    </row>
    <row r="257">
      <c r="A257">
        <f>HYPERLINK("https://stackoverflow.com/q/50490209", "50490209")</f>
        <v/>
      </c>
      <c r="B257" t="n">
        <v>0.3438967136150235</v>
      </c>
    </row>
    <row r="258">
      <c r="A258">
        <f>HYPERLINK("https://stackoverflow.com/q/50491544", "50491544")</f>
        <v/>
      </c>
      <c r="B258" t="n">
        <v>0.4036458333333333</v>
      </c>
    </row>
    <row r="259">
      <c r="A259">
        <f>HYPERLINK("https://stackoverflow.com/q/50584100", "50584100")</f>
        <v/>
      </c>
      <c r="B259" t="n">
        <v>0.4488752556237219</v>
      </c>
    </row>
    <row r="260">
      <c r="A260">
        <f>HYPERLINK("https://stackoverflow.com/q/50597271", "50597271")</f>
        <v/>
      </c>
      <c r="B260" t="n">
        <v>0.7763385146804835</v>
      </c>
    </row>
    <row r="261">
      <c r="A261">
        <f>HYPERLINK("https://stackoverflow.com/q/50613764", "50613764")</f>
        <v/>
      </c>
      <c r="B261" t="n">
        <v>0.554945054945055</v>
      </c>
    </row>
    <row r="262">
      <c r="A262">
        <f>HYPERLINK("https://stackoverflow.com/q/50688958", "50688958")</f>
        <v/>
      </c>
      <c r="B262" t="n">
        <v>0.4112709832134293</v>
      </c>
    </row>
    <row r="263">
      <c r="A263">
        <f>HYPERLINK("https://stackoverflow.com/q/50730545", "50730545")</f>
        <v/>
      </c>
      <c r="B263" t="n">
        <v>0.3608058608058609</v>
      </c>
    </row>
    <row r="264">
      <c r="A264">
        <f>HYPERLINK("https://stackoverflow.com/q/50749813", "50749813")</f>
        <v/>
      </c>
      <c r="B264" t="n">
        <v>0.4107669616519175</v>
      </c>
    </row>
    <row r="265">
      <c r="A265">
        <f>HYPERLINK("https://stackoverflow.com/q/50825507", "50825507")</f>
        <v/>
      </c>
      <c r="B265" t="n">
        <v>0.50177304964539</v>
      </c>
    </row>
    <row r="266">
      <c r="A266">
        <f>HYPERLINK("https://stackoverflow.com/q/50850661", "50850661")</f>
        <v/>
      </c>
      <c r="B266" t="n">
        <v>0.5588928150765607</v>
      </c>
    </row>
    <row r="267">
      <c r="A267">
        <f>HYPERLINK("https://stackoverflow.com/q/50851665", "50851665")</f>
        <v/>
      </c>
      <c r="B267" t="n">
        <v>0.4698581560283687</v>
      </c>
    </row>
    <row r="268">
      <c r="A268">
        <f>HYPERLINK("https://stackoverflow.com/q/50852150", "50852150")</f>
        <v/>
      </c>
      <c r="B268" t="n">
        <v>0.5653266331658292</v>
      </c>
    </row>
    <row r="269">
      <c r="A269">
        <f>HYPERLINK("https://stackoverflow.com/q/50862637", "50862637")</f>
        <v/>
      </c>
      <c r="B269" t="n">
        <v>0.5091324200913241</v>
      </c>
    </row>
    <row r="270">
      <c r="A270">
        <f>HYPERLINK("https://stackoverflow.com/q/50867815", "50867815")</f>
        <v/>
      </c>
      <c r="B270" t="n">
        <v>0.3940677966101695</v>
      </c>
    </row>
    <row r="271">
      <c r="A271">
        <f>HYPERLINK("https://stackoverflow.com/q/50877966", "50877966")</f>
        <v/>
      </c>
      <c r="B271" t="n">
        <v>0.355072463768116</v>
      </c>
    </row>
    <row r="272">
      <c r="A272">
        <f>HYPERLINK("https://stackoverflow.com/q/50903007", "50903007")</f>
        <v/>
      </c>
      <c r="B272" t="n">
        <v>0.507843137254902</v>
      </c>
    </row>
    <row r="273">
      <c r="A273">
        <f>HYPERLINK("https://stackoverflow.com/q/50945866", "50945866")</f>
        <v/>
      </c>
      <c r="B273" t="n">
        <v>0.3351063829787234</v>
      </c>
    </row>
    <row r="274">
      <c r="A274">
        <f>HYPERLINK("https://stackoverflow.com/q/50973150", "50973150")</f>
        <v/>
      </c>
      <c r="B274" t="n">
        <v>0.4339080459770114</v>
      </c>
    </row>
    <row r="275">
      <c r="A275">
        <f>HYPERLINK("https://stackoverflow.com/q/51000955", "51000955")</f>
        <v/>
      </c>
      <c r="B275" t="n">
        <v>0.5089743589743591</v>
      </c>
    </row>
    <row r="276">
      <c r="A276">
        <f>HYPERLINK("https://stackoverflow.com/q/51024525", "51024525")</f>
        <v/>
      </c>
      <c r="B276" t="n">
        <v>0.4427402862985685</v>
      </c>
    </row>
    <row r="277">
      <c r="A277">
        <f>HYPERLINK("https://stackoverflow.com/q/51043227", "51043227")</f>
        <v/>
      </c>
      <c r="B277" t="n">
        <v>0.3822115384615385</v>
      </c>
    </row>
    <row r="278">
      <c r="A278">
        <f>HYPERLINK("https://stackoverflow.com/q/51056684", "51056684")</f>
        <v/>
      </c>
      <c r="B278" t="n">
        <v>0.3756218905472636</v>
      </c>
    </row>
    <row r="279">
      <c r="A279">
        <f>HYPERLINK("https://stackoverflow.com/q/51151926", "51151926")</f>
        <v/>
      </c>
      <c r="B279" t="n">
        <v>0.3212365591397849</v>
      </c>
    </row>
    <row r="280">
      <c r="A280">
        <f>HYPERLINK("https://stackoverflow.com/q/51157760", "51157760")</f>
        <v/>
      </c>
      <c r="B280" t="n">
        <v>0.2578125</v>
      </c>
    </row>
    <row r="281">
      <c r="A281">
        <f>HYPERLINK("https://stackoverflow.com/q/51168530", "51168530")</f>
        <v/>
      </c>
      <c r="B281" t="n">
        <v>0.2951070336391438</v>
      </c>
    </row>
    <row r="282">
      <c r="A282">
        <f>HYPERLINK("https://stackoverflow.com/q/51306743", "51306743")</f>
        <v/>
      </c>
      <c r="B282" t="n">
        <v>0.7506265664160401</v>
      </c>
    </row>
    <row r="283">
      <c r="A283">
        <f>HYPERLINK("https://stackoverflow.com/q/51312073", "51312073")</f>
        <v/>
      </c>
      <c r="B283" t="n">
        <v>0.5088652482269503</v>
      </c>
    </row>
    <row r="284">
      <c r="A284">
        <f>HYPERLINK("https://stackoverflow.com/q/51380757", "51380757")</f>
        <v/>
      </c>
      <c r="B284" t="n">
        <v>0.3911290322580646</v>
      </c>
    </row>
    <row r="285">
      <c r="A285">
        <f>HYPERLINK("https://stackoverflow.com/q/51389551", "51389551")</f>
        <v/>
      </c>
      <c r="B285" t="n">
        <v>0.5913242009132421</v>
      </c>
    </row>
    <row r="286">
      <c r="A286">
        <f>HYPERLINK("https://stackoverflow.com/q/51415990", "51415990")</f>
        <v/>
      </c>
      <c r="B286" t="n">
        <v>0.509765625</v>
      </c>
    </row>
    <row r="287">
      <c r="A287">
        <f>HYPERLINK("https://stackoverflow.com/q/51431318", "51431318")</f>
        <v/>
      </c>
      <c r="B287" t="n">
        <v>0.7171474358974359</v>
      </c>
    </row>
    <row r="288">
      <c r="A288">
        <f>HYPERLINK("https://stackoverflow.com/q/51444586", "51444586")</f>
        <v/>
      </c>
      <c r="B288" t="n">
        <v>0.2578125</v>
      </c>
    </row>
    <row r="289">
      <c r="A289">
        <f>HYPERLINK("https://stackoverflow.com/q/51496895", "51496895")</f>
        <v/>
      </c>
      <c r="B289" t="n">
        <v>0.518361581920904</v>
      </c>
    </row>
    <row r="290">
      <c r="A290">
        <f>HYPERLINK("https://stackoverflow.com/q/51537089", "51537089")</f>
        <v/>
      </c>
      <c r="B290" t="n">
        <v>0.4496402877697842</v>
      </c>
    </row>
    <row r="291">
      <c r="A291">
        <f>HYPERLINK("https://stackoverflow.com/q/51596007", "51596007")</f>
        <v/>
      </c>
      <c r="B291" t="n">
        <v>0.6015624999999999</v>
      </c>
    </row>
    <row r="292">
      <c r="A292">
        <f>HYPERLINK("https://stackoverflow.com/q/51603118", "51603118")</f>
        <v/>
      </c>
      <c r="B292" t="n">
        <v>0.5157790927021696</v>
      </c>
    </row>
    <row r="293">
      <c r="A293">
        <f>HYPERLINK("https://stackoverflow.com/q/51623407", "51623407")</f>
        <v/>
      </c>
      <c r="B293" t="n">
        <v>0.551779935275081</v>
      </c>
    </row>
    <row r="294">
      <c r="A294">
        <f>HYPERLINK("https://stackoverflow.com/q/51627648", "51627648")</f>
        <v/>
      </c>
      <c r="B294" t="n">
        <v>0.4123376623376624</v>
      </c>
    </row>
    <row r="295">
      <c r="A295">
        <f>HYPERLINK("https://stackoverflow.com/q/51657195", "51657195")</f>
        <v/>
      </c>
      <c r="B295" t="n">
        <v>0.405701754385965</v>
      </c>
    </row>
    <row r="296">
      <c r="A296">
        <f>HYPERLINK("https://stackoverflow.com/q/51671846", "51671846")</f>
        <v/>
      </c>
      <c r="B296" t="n">
        <v>0.6555004135649297</v>
      </c>
    </row>
    <row r="297">
      <c r="A297">
        <f>HYPERLINK("https://stackoverflow.com/q/51678234", "51678234")</f>
        <v/>
      </c>
      <c r="B297" t="n">
        <v>0.5646067415730338</v>
      </c>
    </row>
    <row r="298">
      <c r="A298">
        <f>HYPERLINK("https://stackoverflow.com/q/51750774", "51750774")</f>
        <v/>
      </c>
      <c r="B298" t="n">
        <v>0.4714912280701753</v>
      </c>
    </row>
    <row r="299">
      <c r="A299">
        <f>HYPERLINK("https://stackoverflow.com/q/51836618", "51836618")</f>
        <v/>
      </c>
      <c r="B299" t="n">
        <v>0.4125683060109289</v>
      </c>
    </row>
    <row r="300">
      <c r="A300">
        <f>HYPERLINK("https://stackoverflow.com/q/51853310", "51853310")</f>
        <v/>
      </c>
      <c r="B300" t="n">
        <v>0.4353233830845771</v>
      </c>
    </row>
    <row r="301">
      <c r="A301">
        <f>HYPERLINK("https://stackoverflow.com/q/51874604", "51874604")</f>
        <v/>
      </c>
      <c r="B301" t="n">
        <v>0.3120300751879699</v>
      </c>
    </row>
    <row r="302">
      <c r="A302">
        <f>HYPERLINK("https://stackoverflow.com/q/51884008", "51884008")</f>
        <v/>
      </c>
      <c r="B302" t="n">
        <v>0.7156862745098039</v>
      </c>
    </row>
    <row r="303">
      <c r="A303">
        <f>HYPERLINK("https://stackoverflow.com/q/51885130", "51885130")</f>
        <v/>
      </c>
      <c r="B303" t="n">
        <v>0.6734496124031009</v>
      </c>
    </row>
    <row r="304">
      <c r="A304">
        <f>HYPERLINK("https://stackoverflow.com/q/51977946", "51977946")</f>
        <v/>
      </c>
      <c r="B304" t="n">
        <v>0.5440771349862259</v>
      </c>
    </row>
    <row r="305">
      <c r="A305">
        <f>HYPERLINK("https://stackoverflow.com/q/52143938", "52143938")</f>
        <v/>
      </c>
      <c r="B305" t="n">
        <v>0.7028688524590164</v>
      </c>
    </row>
    <row r="306">
      <c r="A306">
        <f>HYPERLINK("https://stackoverflow.com/q/52205799", "52205799")</f>
        <v/>
      </c>
      <c r="B306" t="n">
        <v>0.4817073170731707</v>
      </c>
    </row>
    <row r="307">
      <c r="A307">
        <f>HYPERLINK("https://stackoverflow.com/q/52213181", "52213181")</f>
        <v/>
      </c>
      <c r="B307" t="n">
        <v>0.3349514563106796</v>
      </c>
    </row>
    <row r="308">
      <c r="A308">
        <f>HYPERLINK("https://stackoverflow.com/q/52242599", "52242599")</f>
        <v/>
      </c>
      <c r="B308" t="n">
        <v>0.4409282700421941</v>
      </c>
    </row>
    <row r="309">
      <c r="A309">
        <f>HYPERLINK("https://stackoverflow.com/q/52300209", "52300209")</f>
        <v/>
      </c>
      <c r="B309" t="n">
        <v>0.7190132370637787</v>
      </c>
    </row>
    <row r="310">
      <c r="A310">
        <f>HYPERLINK("https://stackoverflow.com/q/52316754", "52316754")</f>
        <v/>
      </c>
      <c r="B310" t="n">
        <v>0.5464135021097046</v>
      </c>
    </row>
    <row r="311">
      <c r="A311">
        <f>HYPERLINK("https://stackoverflow.com/q/52353918", "52353918")</f>
        <v/>
      </c>
      <c r="B311" t="n">
        <v>0.389967637540453</v>
      </c>
    </row>
    <row r="312">
      <c r="A312">
        <f>HYPERLINK("https://stackoverflow.com/q/52436007", "52436007")</f>
        <v/>
      </c>
      <c r="B312" t="n">
        <v>0.3988095238095239</v>
      </c>
    </row>
    <row r="313">
      <c r="A313">
        <f>HYPERLINK("https://stackoverflow.com/q/52441440", "52441440")</f>
        <v/>
      </c>
      <c r="B313" t="n">
        <v>0.3191056910569106</v>
      </c>
    </row>
    <row r="314">
      <c r="A314">
        <f>HYPERLINK("https://stackoverflow.com/q/52486527", "52486527")</f>
        <v/>
      </c>
      <c r="B314" t="n">
        <v>0.2313915857605178</v>
      </c>
    </row>
    <row r="315">
      <c r="A315">
        <f>HYPERLINK("https://stackoverflow.com/q/52534581", "52534581")</f>
        <v/>
      </c>
      <c r="B315" t="n">
        <v>0.4738095238095238</v>
      </c>
    </row>
    <row r="316">
      <c r="A316">
        <f>HYPERLINK("https://stackoverflow.com/q/52563232", "52563232")</f>
        <v/>
      </c>
      <c r="B316" t="n">
        <v>0.2483333333333333</v>
      </c>
    </row>
    <row r="317">
      <c r="A317">
        <f>HYPERLINK("https://stackoverflow.com/q/52585467", "52585467")</f>
        <v/>
      </c>
      <c r="B317" t="n">
        <v>0.2562189054726368</v>
      </c>
    </row>
    <row r="318">
      <c r="A318">
        <f>HYPERLINK("https://stackoverflow.com/q/52600010", "52600010")</f>
        <v/>
      </c>
      <c r="B318" t="n">
        <v>0.6682489451476794</v>
      </c>
    </row>
    <row r="319">
      <c r="A319">
        <f>HYPERLINK("https://stackoverflow.com/q/52626952", "52626952")</f>
        <v/>
      </c>
      <c r="B319" t="n">
        <v>0.3617886178861788</v>
      </c>
    </row>
    <row r="320">
      <c r="A320">
        <f>HYPERLINK("https://stackoverflow.com/q/52656748", "52656748")</f>
        <v/>
      </c>
      <c r="B320" t="n">
        <v>0.5625</v>
      </c>
    </row>
    <row r="321">
      <c r="A321">
        <f>HYPERLINK("https://stackoverflow.com/q/52762374", "52762374")</f>
        <v/>
      </c>
      <c r="B321" t="n">
        <v>0.5577427821522309</v>
      </c>
    </row>
    <row r="322">
      <c r="A322">
        <f>HYPERLINK("https://stackoverflow.com/q/52840363", "52840363")</f>
        <v/>
      </c>
      <c r="B322" t="n">
        <v>0.3133802816901408</v>
      </c>
    </row>
    <row r="323">
      <c r="A323">
        <f>HYPERLINK("https://stackoverflow.com/q/52888222", "52888222")</f>
        <v/>
      </c>
      <c r="B323" t="n">
        <v>0.5608695652173913</v>
      </c>
    </row>
    <row r="324">
      <c r="A324">
        <f>HYPERLINK("https://stackoverflow.com/q/52892670", "52892670")</f>
        <v/>
      </c>
      <c r="B324" t="n">
        <v>0.44750656167979</v>
      </c>
    </row>
    <row r="325">
      <c r="A325">
        <f>HYPERLINK("https://stackoverflow.com/q/52897466", "52897466")</f>
        <v/>
      </c>
      <c r="B325" t="n">
        <v>0.4057017543859648</v>
      </c>
    </row>
    <row r="326">
      <c r="A326">
        <f>HYPERLINK("https://stackoverflow.com/q/52898741", "52898741")</f>
        <v/>
      </c>
      <c r="B326" t="n">
        <v>0.5075757575757576</v>
      </c>
    </row>
    <row r="327">
      <c r="A327">
        <f>HYPERLINK("https://stackoverflow.com/q/52952265", "52952265")</f>
        <v/>
      </c>
      <c r="B327" t="n">
        <v>0.3617424242424242</v>
      </c>
    </row>
    <row r="328">
      <c r="A328">
        <f>HYPERLINK("https://stackoverflow.com/q/53051838", "53051838")</f>
        <v/>
      </c>
      <c r="B328" t="n">
        <v>0.5016666666666667</v>
      </c>
    </row>
    <row r="329">
      <c r="A329">
        <f>HYPERLINK("https://stackoverflow.com/q/53109130", "53109130")</f>
        <v/>
      </c>
      <c r="B329" t="n">
        <v>0.4748995983935743</v>
      </c>
    </row>
    <row r="330">
      <c r="A330">
        <f>HYPERLINK("https://stackoverflow.com/q/53170139", "53170139")</f>
        <v/>
      </c>
      <c r="B330" t="n">
        <v>0.4487179487179486</v>
      </c>
    </row>
    <row r="331">
      <c r="A331">
        <f>HYPERLINK("https://stackoverflow.com/q/53257076", "53257076")</f>
        <v/>
      </c>
      <c r="B331" t="n">
        <v>0.7012195121951219</v>
      </c>
    </row>
    <row r="332">
      <c r="A332">
        <f>HYPERLINK("https://stackoverflow.com/q/53262784", "53262784")</f>
        <v/>
      </c>
      <c r="B332" t="n">
        <v>0.5684326710816777</v>
      </c>
    </row>
    <row r="333">
      <c r="A333">
        <f>HYPERLINK("https://stackoverflow.com/q/53264791", "53264791")</f>
        <v/>
      </c>
      <c r="B333" t="n">
        <v>0.5275482093663911</v>
      </c>
    </row>
    <row r="334">
      <c r="A334">
        <f>HYPERLINK("https://stackoverflow.com/q/53288846", "53288846")</f>
        <v/>
      </c>
      <c r="B334" t="n">
        <v>0.4958745874587459</v>
      </c>
    </row>
    <row r="335">
      <c r="A335">
        <f>HYPERLINK("https://stackoverflow.com/q/53290593", "53290593")</f>
        <v/>
      </c>
      <c r="B335" t="n">
        <v>0.293560606060606</v>
      </c>
    </row>
    <row r="336">
      <c r="A336">
        <f>HYPERLINK("https://stackoverflow.com/q/53388231", "53388231")</f>
        <v/>
      </c>
      <c r="B336" t="n">
        <v>0.2411764705882353</v>
      </c>
    </row>
    <row r="337">
      <c r="A337">
        <f>HYPERLINK("https://stackoverflow.com/q/53449627", "53449627")</f>
        <v/>
      </c>
      <c r="B337" t="n">
        <v>0.4464912280701754</v>
      </c>
    </row>
    <row r="338">
      <c r="A338">
        <f>HYPERLINK("https://stackoverflow.com/q/53472963", "53472963")</f>
        <v/>
      </c>
      <c r="B338" t="n">
        <v>0.4889380530973451</v>
      </c>
    </row>
    <row r="339">
      <c r="A339">
        <f>HYPERLINK("https://stackoverflow.com/q/53499572", "53499572")</f>
        <v/>
      </c>
      <c r="B339" t="n">
        <v>0.3484848484848484</v>
      </c>
    </row>
    <row r="340">
      <c r="A340">
        <f>HYPERLINK("https://stackoverflow.com/q/53677413", "53677413")</f>
        <v/>
      </c>
      <c r="B340" t="n">
        <v>0.6023809523809525</v>
      </c>
    </row>
    <row r="341">
      <c r="A341">
        <f>HYPERLINK("https://stackoverflow.com/q/53702258", "53702258")</f>
        <v/>
      </c>
      <c r="B341" t="n">
        <v>0.5380952380952381</v>
      </c>
    </row>
    <row r="342">
      <c r="A342">
        <f>HYPERLINK("https://stackoverflow.com/q/53707341", "53707341")</f>
        <v/>
      </c>
      <c r="B342" t="n">
        <v>0.346590909090909</v>
      </c>
    </row>
    <row r="343">
      <c r="A343">
        <f>HYPERLINK("https://stackoverflow.com/q/53729079", "53729079")</f>
        <v/>
      </c>
      <c r="B343" t="n">
        <v>0.4651741293532337</v>
      </c>
    </row>
    <row r="344">
      <c r="A344">
        <f>HYPERLINK("https://stackoverflow.com/q/53763970", "53763970")</f>
        <v/>
      </c>
      <c r="B344" t="n">
        <v>0.5945273631840796</v>
      </c>
    </row>
    <row r="345">
      <c r="A345">
        <f>HYPERLINK("https://stackoverflow.com/q/53884162", "53884162")</f>
        <v/>
      </c>
      <c r="B345" t="n">
        <v>0.5447368421052632</v>
      </c>
    </row>
    <row r="346">
      <c r="A346">
        <f>HYPERLINK("https://stackoverflow.com/q/53887719", "53887719")</f>
        <v/>
      </c>
      <c r="B346" t="n">
        <v>0.4640350877192982</v>
      </c>
    </row>
    <row r="347">
      <c r="A347">
        <f>HYPERLINK("https://stackoverflow.com/q/54077904", "54077904")</f>
        <v/>
      </c>
      <c r="B347" t="n">
        <v>0.2891156462585034</v>
      </c>
    </row>
    <row r="348">
      <c r="A348">
        <f>HYPERLINK("https://stackoverflow.com/q/54079576", "54079576")</f>
        <v/>
      </c>
      <c r="B348" t="n">
        <v>0.4516666666666667</v>
      </c>
    </row>
    <row r="349">
      <c r="A349">
        <f>HYPERLINK("https://stackoverflow.com/q/54113212", "54113212")</f>
        <v/>
      </c>
      <c r="B349" t="n">
        <v>0.432998324958124</v>
      </c>
    </row>
    <row r="350">
      <c r="A350">
        <f>HYPERLINK("https://stackoverflow.com/q/54134476", "54134476")</f>
        <v/>
      </c>
      <c r="B350" t="n">
        <v>0.4002976190476191</v>
      </c>
    </row>
    <row r="351">
      <c r="A351">
        <f>HYPERLINK("https://stackoverflow.com/q/54200067", "54200067")</f>
        <v/>
      </c>
      <c r="B351" t="n">
        <v>0.4836065573770491</v>
      </c>
    </row>
    <row r="352">
      <c r="A352">
        <f>HYPERLINK("https://stackoverflow.com/q/54216119", "54216119")</f>
        <v/>
      </c>
      <c r="B352" t="n">
        <v>0.4790732436472347</v>
      </c>
    </row>
    <row r="353">
      <c r="A353">
        <f>HYPERLINK("https://stackoverflow.com/q/54363950", "54363950")</f>
        <v/>
      </c>
      <c r="B353" t="n">
        <v>0.4145114942528736</v>
      </c>
    </row>
    <row r="354">
      <c r="A354">
        <f>HYPERLINK("https://stackoverflow.com/q/54474013", "54474013")</f>
        <v/>
      </c>
      <c r="B354" t="n">
        <v>0.6054852320675106</v>
      </c>
    </row>
    <row r="355">
      <c r="A355">
        <f>HYPERLINK("https://stackoverflow.com/q/54521407", "54521407")</f>
        <v/>
      </c>
      <c r="B355" t="n">
        <v>0.4175170068027211</v>
      </c>
    </row>
    <row r="356">
      <c r="A356">
        <f>HYPERLINK("https://stackoverflow.com/q/54522800", "54522800")</f>
        <v/>
      </c>
      <c r="B356" t="n">
        <v>0.7663587374903773</v>
      </c>
    </row>
    <row r="357">
      <c r="A357">
        <f>HYPERLINK("https://stackoverflow.com/q/54548490", "54548490")</f>
        <v/>
      </c>
      <c r="B357" t="n">
        <v>0.4343832020997375</v>
      </c>
    </row>
    <row r="358">
      <c r="A358">
        <f>HYPERLINK("https://stackoverflow.com/q/54554531", "54554531")</f>
        <v/>
      </c>
      <c r="B358" t="n">
        <v>0.345360824742268</v>
      </c>
    </row>
    <row r="359">
      <c r="A359">
        <f>HYPERLINK("https://stackoverflow.com/q/54563348", "54563348")</f>
        <v/>
      </c>
      <c r="B359" t="n">
        <v>0.4219696969696969</v>
      </c>
    </row>
    <row r="360">
      <c r="A360">
        <f>HYPERLINK("https://stackoverflow.com/q/54622703", "54622703")</f>
        <v/>
      </c>
      <c r="B360" t="n">
        <v>0.4376498800959233</v>
      </c>
    </row>
    <row r="361">
      <c r="A361">
        <f>HYPERLINK("https://stackoverflow.com/q/54662808", "54662808")</f>
        <v/>
      </c>
      <c r="B361" t="n">
        <v>0.5330578512396694</v>
      </c>
    </row>
    <row r="362">
      <c r="A362">
        <f>HYPERLINK("https://stackoverflow.com/q/54741436", "54741436")</f>
        <v/>
      </c>
      <c r="B362" t="n">
        <v>0.3487972508591065</v>
      </c>
    </row>
    <row r="363">
      <c r="A363">
        <f>HYPERLINK("https://stackoverflow.com/q/54744615", "54744615")</f>
        <v/>
      </c>
      <c r="B363" t="n">
        <v>0.4617486338797813</v>
      </c>
    </row>
    <row r="364">
      <c r="A364">
        <f>HYPERLINK("https://stackoverflow.com/q/54790585", "54790585")</f>
        <v/>
      </c>
      <c r="B364" t="n">
        <v>0.4520383693045563</v>
      </c>
    </row>
    <row r="365">
      <c r="A365">
        <f>HYPERLINK("https://stackoverflow.com/q/54828156", "54828156")</f>
        <v/>
      </c>
      <c r="B365" t="n">
        <v>0.4021406727828746</v>
      </c>
    </row>
    <row r="366">
      <c r="A366">
        <f>HYPERLINK("https://stackoverflow.com/q/54881057", "54881057")</f>
        <v/>
      </c>
      <c r="B366" t="n">
        <v>0.486254295532646</v>
      </c>
    </row>
    <row r="367">
      <c r="A367">
        <f>HYPERLINK("https://stackoverflow.com/q/54901001", "54901001")</f>
        <v/>
      </c>
      <c r="B367" t="n">
        <v>0.4693251533742331</v>
      </c>
    </row>
    <row r="368">
      <c r="A368">
        <f>HYPERLINK("https://stackoverflow.com/q/54920348", "54920348")</f>
        <v/>
      </c>
      <c r="B368" t="n">
        <v>0.605</v>
      </c>
    </row>
    <row r="369">
      <c r="A369">
        <f>HYPERLINK("https://stackoverflow.com/q/55068186", "55068186")</f>
        <v/>
      </c>
      <c r="B369" t="n">
        <v>0.2960992907801418</v>
      </c>
    </row>
    <row r="370">
      <c r="A370">
        <f>HYPERLINK("https://stackoverflow.com/q/55072078", "55072078")</f>
        <v/>
      </c>
      <c r="B370" t="n">
        <v>0.7027649769585254</v>
      </c>
    </row>
    <row r="371">
      <c r="A371">
        <f>HYPERLINK("https://stackoverflow.com/q/55116523", "55116523")</f>
        <v/>
      </c>
      <c r="B371" t="n">
        <v>0.576923076923077</v>
      </c>
    </row>
    <row r="372">
      <c r="A372">
        <f>HYPERLINK("https://stackoverflow.com/q/55178584", "55178584")</f>
        <v/>
      </c>
      <c r="B372" t="n">
        <v>0.358272506082725</v>
      </c>
    </row>
    <row r="373">
      <c r="A373">
        <f>HYPERLINK("https://stackoverflow.com/q/55179755", "55179755")</f>
        <v/>
      </c>
      <c r="B373" t="n">
        <v>0.3991935483870968</v>
      </c>
    </row>
    <row r="374">
      <c r="A374">
        <f>HYPERLINK("https://stackoverflow.com/q/55207558", "55207558")</f>
        <v/>
      </c>
      <c r="B374" t="n">
        <v>0.5428921568627452</v>
      </c>
    </row>
    <row r="375">
      <c r="A375">
        <f>HYPERLINK("https://stackoverflow.com/q/55212167", "55212167")</f>
        <v/>
      </c>
      <c r="B375" t="n">
        <v>0.305316091954023</v>
      </c>
    </row>
    <row r="376">
      <c r="A376">
        <f>HYPERLINK("https://stackoverflow.com/q/55220499", "55220499")</f>
        <v/>
      </c>
      <c r="B376" t="n">
        <v>0.441747572815534</v>
      </c>
    </row>
    <row r="377">
      <c r="A377">
        <f>HYPERLINK("https://stackoverflow.com/q/55238384", "55238384")</f>
        <v/>
      </c>
      <c r="B377" t="n">
        <v>0.6963470319634704</v>
      </c>
    </row>
    <row r="378">
      <c r="A378">
        <f>HYPERLINK("https://stackoverflow.com/q/55269741", "55269741")</f>
        <v/>
      </c>
      <c r="B378" t="n">
        <v>0.6132246376811594</v>
      </c>
    </row>
    <row r="379">
      <c r="A379">
        <f>HYPERLINK("https://stackoverflow.com/q/55275485", "55275485")</f>
        <v/>
      </c>
      <c r="B379" t="n">
        <v>0.493859649122807</v>
      </c>
    </row>
    <row r="380">
      <c r="A380">
        <f>HYPERLINK("https://stackoverflow.com/q/55304547", "55304547")</f>
        <v/>
      </c>
      <c r="B380" t="n">
        <v>0.3831615120274914</v>
      </c>
    </row>
    <row r="381">
      <c r="A381">
        <f>HYPERLINK("https://stackoverflow.com/q/55367038", "55367038")</f>
        <v/>
      </c>
      <c r="B381" t="n">
        <v>0.3521739130434782</v>
      </c>
    </row>
    <row r="382">
      <c r="A382">
        <f>HYPERLINK("https://stackoverflow.com/q/55393388", "55393388")</f>
        <v/>
      </c>
      <c r="B382" t="n">
        <v>0.6160436137071651</v>
      </c>
    </row>
    <row r="383">
      <c r="A383">
        <f>HYPERLINK("https://stackoverflow.com/q/55419294", "55419294")</f>
        <v/>
      </c>
      <c r="B383" t="n">
        <v>0.5595611285266457</v>
      </c>
    </row>
    <row r="384">
      <c r="A384">
        <f>HYPERLINK("https://stackoverflow.com/q/55484404", "55484404")</f>
        <v/>
      </c>
      <c r="B384" t="n">
        <v>0.4518995098039216</v>
      </c>
    </row>
    <row r="385">
      <c r="A385">
        <f>HYPERLINK("https://stackoverflow.com/q/55491667", "55491667")</f>
        <v/>
      </c>
      <c r="B385" t="n">
        <v>0.574771689497717</v>
      </c>
    </row>
    <row r="386">
      <c r="A386">
        <f>HYPERLINK("https://stackoverflow.com/q/55514820", "55514820")</f>
        <v/>
      </c>
      <c r="B386" t="n">
        <v>0.4725490196078431</v>
      </c>
    </row>
    <row r="387">
      <c r="A387">
        <f>HYPERLINK("https://stackoverflow.com/q/55559831", "55559831")</f>
        <v/>
      </c>
      <c r="B387" t="n">
        <v>0.4730769230769231</v>
      </c>
    </row>
    <row r="388">
      <c r="A388">
        <f>HYPERLINK("https://stackoverflow.com/q/55628468", "55628468")</f>
        <v/>
      </c>
      <c r="B388" t="n">
        <v>0.6688500727802038</v>
      </c>
    </row>
    <row r="389">
      <c r="A389">
        <f>HYPERLINK("https://stackoverflow.com/q/55645981", "55645981")</f>
        <v/>
      </c>
      <c r="B389" t="n">
        <v>0.354368932038835</v>
      </c>
    </row>
    <row r="390">
      <c r="A390">
        <f>HYPERLINK("https://stackoverflow.com/q/55778580", "55778580")</f>
        <v/>
      </c>
      <c r="B390" t="n">
        <v>0.3165137614678898</v>
      </c>
    </row>
    <row r="391">
      <c r="A391">
        <f>HYPERLINK("https://stackoverflow.com/q/55796166", "55796166")</f>
        <v/>
      </c>
      <c r="B391" t="n">
        <v>0.3415492957746479</v>
      </c>
    </row>
    <row r="392">
      <c r="A392">
        <f>HYPERLINK("https://stackoverflow.com/q/55803032", "55803032")</f>
        <v/>
      </c>
      <c r="B392" t="n">
        <v>0.4703389830508475</v>
      </c>
    </row>
    <row r="393">
      <c r="A393">
        <f>HYPERLINK("https://stackoverflow.com/q/55864354", "55864354")</f>
        <v/>
      </c>
      <c r="B393" t="n">
        <v>0.8056994818652849</v>
      </c>
    </row>
    <row r="394">
      <c r="A394">
        <f>HYPERLINK("https://stackoverflow.com/q/55905651", "55905651")</f>
        <v/>
      </c>
      <c r="B394" t="n">
        <v>0.4116997792494481</v>
      </c>
    </row>
    <row r="395">
      <c r="A395">
        <f>HYPERLINK("https://stackoverflow.com/q/56028910", "56028910")</f>
        <v/>
      </c>
      <c r="B395" t="n">
        <v>0.3958333333333333</v>
      </c>
    </row>
    <row r="396">
      <c r="A396">
        <f>HYPERLINK("https://stackoverflow.com/q/56043124", "56043124")</f>
        <v/>
      </c>
      <c r="B396" t="n">
        <v>0.3393333333333333</v>
      </c>
    </row>
    <row r="397">
      <c r="A397">
        <f>HYPERLINK("https://stackoverflow.com/q/56069823", "56069823")</f>
        <v/>
      </c>
      <c r="B397" t="n">
        <v>0.3028455284552846</v>
      </c>
    </row>
    <row r="398">
      <c r="A398">
        <f>HYPERLINK("https://stackoverflow.com/q/56215583", "56215583")</f>
        <v/>
      </c>
      <c r="B398" t="n">
        <v>0.4215686274509804</v>
      </c>
    </row>
    <row r="399">
      <c r="A399">
        <f>HYPERLINK("https://stackoverflow.com/q/56227556", "56227556")</f>
        <v/>
      </c>
      <c r="B399" t="n">
        <v>0.6069819819819819</v>
      </c>
    </row>
    <row r="400">
      <c r="A400">
        <f>HYPERLINK("https://stackoverflow.com/q/56298980", "56298980")</f>
        <v/>
      </c>
      <c r="B400" t="n">
        <v>0.4154228855721393</v>
      </c>
    </row>
    <row r="401">
      <c r="A401">
        <f>HYPERLINK("https://stackoverflow.com/q/56305835", "56305835")</f>
        <v/>
      </c>
      <c r="B401" t="n">
        <v>0.4215116279069767</v>
      </c>
    </row>
    <row r="402">
      <c r="A402">
        <f>HYPERLINK("https://stackoverflow.com/q/56336076", "56336076")</f>
        <v/>
      </c>
      <c r="B402" t="n">
        <v>0.4999999999999999</v>
      </c>
    </row>
    <row r="403">
      <c r="A403">
        <f>HYPERLINK("https://stackoverflow.com/q/56389977", "56389977")</f>
        <v/>
      </c>
      <c r="B403" t="n">
        <v>0.6263823064770933</v>
      </c>
    </row>
    <row r="404">
      <c r="A404">
        <f>HYPERLINK("https://stackoverflow.com/q/56414466", "56414466")</f>
        <v/>
      </c>
      <c r="B404" t="n">
        <v>0.4019607843137255</v>
      </c>
    </row>
    <row r="405">
      <c r="A405">
        <f>HYPERLINK("https://stackoverflow.com/q/56444605", "56444605")</f>
        <v/>
      </c>
      <c r="B405" t="n">
        <v>0.5342105263157894</v>
      </c>
    </row>
    <row r="406">
      <c r="A406">
        <f>HYPERLINK("https://stackoverflow.com/q/56469964", "56469964")</f>
        <v/>
      </c>
      <c r="B406" t="n">
        <v>0.6868131868131868</v>
      </c>
    </row>
    <row r="407">
      <c r="A407">
        <f>HYPERLINK("https://stackoverflow.com/q/56508970", "56508970")</f>
        <v/>
      </c>
      <c r="B407" t="n">
        <v>0.368969298245614</v>
      </c>
    </row>
    <row r="408">
      <c r="A408">
        <f>HYPERLINK("https://stackoverflow.com/q/56538252", "56538252")</f>
        <v/>
      </c>
      <c r="B408" t="n">
        <v>0.3349514563106797</v>
      </c>
    </row>
    <row r="409">
      <c r="A409">
        <f>HYPERLINK("https://stackoverflow.com/q/56587997", "56587997")</f>
        <v/>
      </c>
      <c r="B409" t="n">
        <v>0.4884615384615385</v>
      </c>
    </row>
    <row r="410">
      <c r="A410">
        <f>HYPERLINK("https://stackoverflow.com/q/56600624", "56600624")</f>
        <v/>
      </c>
      <c r="B410" t="n">
        <v>0.3235930735930736</v>
      </c>
    </row>
    <row r="411">
      <c r="A411">
        <f>HYPERLINK("https://stackoverflow.com/q/56635352", "56635352")</f>
        <v/>
      </c>
      <c r="B411" t="n">
        <v>0.6273584905660377</v>
      </c>
    </row>
    <row r="412">
      <c r="A412">
        <f>HYPERLINK("https://stackoverflow.com/q/56679178", "56679178")</f>
        <v/>
      </c>
      <c r="B412" t="n">
        <v>0.3791208791208791</v>
      </c>
    </row>
    <row r="413">
      <c r="A413">
        <f>HYPERLINK("https://stackoverflow.com/q/56690282", "56690282")</f>
        <v/>
      </c>
      <c r="B413" t="n">
        <v>0.3186936936936937</v>
      </c>
    </row>
    <row r="414">
      <c r="A414">
        <f>HYPERLINK("https://stackoverflow.com/q/56741525", "56741525")</f>
        <v/>
      </c>
      <c r="B414" t="n">
        <v>0.5652920962199313</v>
      </c>
    </row>
    <row r="415">
      <c r="A415">
        <f>HYPERLINK("https://stackoverflow.com/q/56744215", "56744215")</f>
        <v/>
      </c>
      <c r="B415" t="n">
        <v>0.4682765151515152</v>
      </c>
    </row>
    <row r="416">
      <c r="A416">
        <f>HYPERLINK("https://stackoverflow.com/q/56748978", "56748978")</f>
        <v/>
      </c>
      <c r="B416" t="n">
        <v>0.487468671679198</v>
      </c>
    </row>
    <row r="417">
      <c r="A417">
        <f>HYPERLINK("https://stackoverflow.com/q/56750074", "56750074")</f>
        <v/>
      </c>
      <c r="B417" t="n">
        <v>0.5103626943005181</v>
      </c>
    </row>
    <row r="418">
      <c r="A418">
        <f>HYPERLINK("https://stackoverflow.com/q/56772072", "56772072")</f>
        <v/>
      </c>
      <c r="B418" t="n">
        <v>0.518348623853211</v>
      </c>
    </row>
    <row r="419">
      <c r="A419">
        <f>HYPERLINK("https://stackoverflow.com/q/56777119", "56777119")</f>
        <v/>
      </c>
      <c r="B419" t="n">
        <v>0.5687285223367697</v>
      </c>
    </row>
    <row r="420">
      <c r="A420">
        <f>HYPERLINK("https://stackoverflow.com/q/56790149", "56790149")</f>
        <v/>
      </c>
      <c r="B420" t="n">
        <v>0.6137254901960784</v>
      </c>
    </row>
    <row r="421">
      <c r="A421">
        <f>HYPERLINK("https://stackoverflow.com/q/56833949", "56833949")</f>
        <v/>
      </c>
      <c r="B421" t="n">
        <v>0.6843137254901961</v>
      </c>
    </row>
    <row r="422">
      <c r="A422">
        <f>HYPERLINK("https://stackoverflow.com/q/56844066", "56844066")</f>
        <v/>
      </c>
      <c r="B422" t="n">
        <v>0.5186710598572214</v>
      </c>
    </row>
    <row r="423">
      <c r="A423">
        <f>HYPERLINK("https://stackoverflow.com/q/56891544", "56891544")</f>
        <v/>
      </c>
      <c r="B423" t="n">
        <v>0.5920810313075506</v>
      </c>
    </row>
    <row r="424">
      <c r="A424">
        <f>HYPERLINK("https://stackoverflow.com/q/56900955", "56900955")</f>
        <v/>
      </c>
      <c r="B424" t="n">
        <v>0.7725409836065573</v>
      </c>
    </row>
    <row r="425">
      <c r="A425">
        <f>HYPERLINK("https://stackoverflow.com/q/56961193", "56961193")</f>
        <v/>
      </c>
      <c r="B425" t="n">
        <v>0.3842832469775475</v>
      </c>
    </row>
    <row r="426">
      <c r="A426">
        <f>HYPERLINK("https://stackoverflow.com/q/56995364", "56995364")</f>
        <v/>
      </c>
      <c r="B426" t="n">
        <v>0.8174300254452926</v>
      </c>
    </row>
    <row r="427">
      <c r="A427">
        <f>HYPERLINK("https://stackoverflow.com/q/57035108", "57035108")</f>
        <v/>
      </c>
      <c r="B427" t="n">
        <v>0.4844632768361582</v>
      </c>
    </row>
    <row r="428">
      <c r="A428">
        <f>HYPERLINK("https://stackoverflow.com/q/57131917", "57131917")</f>
        <v/>
      </c>
      <c r="B428" t="n">
        <v>0.306060606060606</v>
      </c>
    </row>
    <row r="429">
      <c r="A429">
        <f>HYPERLINK("https://stackoverflow.com/q/57139722", "57139722")</f>
        <v/>
      </c>
      <c r="B429" t="n">
        <v>0.6542553191489362</v>
      </c>
    </row>
    <row r="430">
      <c r="A430">
        <f>HYPERLINK("https://stackoverflow.com/q/57167951", "57167951")</f>
        <v/>
      </c>
      <c r="B430" t="n">
        <v>0.5927835051546392</v>
      </c>
    </row>
    <row r="431">
      <c r="A431">
        <f>HYPERLINK("https://stackoverflow.com/q/57193594", "57193594")</f>
        <v/>
      </c>
      <c r="B431" t="n">
        <v>0.6187214611872147</v>
      </c>
    </row>
    <row r="432">
      <c r="A432">
        <f>HYPERLINK("https://stackoverflow.com/q/57204867", "57204867")</f>
        <v/>
      </c>
      <c r="B432" t="n">
        <v>0.3958333333333333</v>
      </c>
    </row>
    <row r="433">
      <c r="A433">
        <f>HYPERLINK("https://stackoverflow.com/q/57218185", "57218185")</f>
        <v/>
      </c>
      <c r="B433" t="n">
        <v>0.5501700680272109</v>
      </c>
    </row>
    <row r="434">
      <c r="A434">
        <f>HYPERLINK("https://stackoverflow.com/q/57233121", "57233121")</f>
        <v/>
      </c>
      <c r="B434" t="n">
        <v>0.385752688172043</v>
      </c>
    </row>
    <row r="435">
      <c r="A435">
        <f>HYPERLINK("https://stackoverflow.com/q/57255303", "57255303")</f>
        <v/>
      </c>
      <c r="B435" t="n">
        <v>0.4606299212598425</v>
      </c>
    </row>
    <row r="436">
      <c r="A436">
        <f>HYPERLINK("https://stackoverflow.com/q/57303807", "57303807")</f>
        <v/>
      </c>
      <c r="B436" t="n">
        <v>0.5661993769470405</v>
      </c>
    </row>
    <row r="437">
      <c r="A437">
        <f>HYPERLINK("https://stackoverflow.com/q/57312847", "57312847")</f>
        <v/>
      </c>
      <c r="B437" t="n">
        <v>0.7972399150743099</v>
      </c>
    </row>
    <row r="438">
      <c r="A438">
        <f>HYPERLINK("https://stackoverflow.com/q/57422643", "57422643")</f>
        <v/>
      </c>
      <c r="B438" t="n">
        <v>0.4872881355932204</v>
      </c>
    </row>
    <row r="439">
      <c r="A439">
        <f>HYPERLINK("https://stackoverflow.com/q/57466993", "57466993")</f>
        <v/>
      </c>
      <c r="B439" t="n">
        <v>0.4453124999999999</v>
      </c>
    </row>
    <row r="440">
      <c r="A440">
        <f>HYPERLINK("https://stackoverflow.com/q/57474055", "57474055")</f>
        <v/>
      </c>
      <c r="B440" t="n">
        <v>0.446524064171123</v>
      </c>
    </row>
    <row r="441">
      <c r="A441">
        <f>HYPERLINK("https://stackoverflow.com/q/57477390", "57477390")</f>
        <v/>
      </c>
      <c r="B441" t="n">
        <v>0.4951219512195122</v>
      </c>
    </row>
    <row r="442">
      <c r="A442">
        <f>HYPERLINK("https://stackoverflow.com/q/57494649", "57494649")</f>
        <v/>
      </c>
      <c r="B442" t="n">
        <v>0.3590686274509804</v>
      </c>
    </row>
    <row r="443">
      <c r="A443">
        <f>HYPERLINK("https://stackoverflow.com/q/57613671", "57613671")</f>
        <v/>
      </c>
      <c r="B443" t="n">
        <v>0.5684818481848185</v>
      </c>
    </row>
    <row r="444">
      <c r="A444">
        <f>HYPERLINK("https://stackoverflow.com/q/57685832", "57685832")</f>
        <v/>
      </c>
      <c r="B444" t="n">
        <v>0.3139880952380952</v>
      </c>
    </row>
    <row r="445">
      <c r="A445">
        <f>HYPERLINK("https://stackoverflow.com/q/57820524", "57820524")</f>
        <v/>
      </c>
      <c r="B445" t="n">
        <v>0.7170212765957448</v>
      </c>
    </row>
    <row r="446">
      <c r="A446">
        <f>HYPERLINK("https://stackoverflow.com/q/57832672", "57832672")</f>
        <v/>
      </c>
      <c r="B446" t="n">
        <v>0.4971264367816091</v>
      </c>
    </row>
    <row r="447">
      <c r="A447">
        <f>HYPERLINK("https://stackoverflow.com/q/57848501", "57848501")</f>
        <v/>
      </c>
      <c r="B447" t="n">
        <v>0.6605392156862745</v>
      </c>
    </row>
    <row r="448">
      <c r="A448">
        <f>HYPERLINK("https://stackoverflow.com/q/57873246", "57873246")</f>
        <v/>
      </c>
      <c r="B448" t="n">
        <v>0.4945355191256831</v>
      </c>
    </row>
    <row r="449">
      <c r="A449">
        <f>HYPERLINK("https://stackoverflow.com/q/57891475", "57891475")</f>
        <v/>
      </c>
      <c r="B449" t="n">
        <v>0.5431654676258992</v>
      </c>
    </row>
    <row r="450">
      <c r="A450">
        <f>HYPERLINK("https://stackoverflow.com/q/57892682", "57892682")</f>
        <v/>
      </c>
      <c r="B450" t="n">
        <v>0.471590909090909</v>
      </c>
    </row>
    <row r="451">
      <c r="A451">
        <f>HYPERLINK("https://stackoverflow.com/q/57894957", "57894957")</f>
        <v/>
      </c>
      <c r="B451" t="n">
        <v>0.4605055292259084</v>
      </c>
    </row>
    <row r="452">
      <c r="A452">
        <f>HYPERLINK("https://stackoverflow.com/q/57901336", "57901336")</f>
        <v/>
      </c>
      <c r="B452" t="n">
        <v>0.6050228310502284</v>
      </c>
    </row>
    <row r="453">
      <c r="A453">
        <f>HYPERLINK("https://stackoverflow.com/q/57909595", "57909595")</f>
        <v/>
      </c>
      <c r="B453" t="n">
        <v>0.4369918699186991</v>
      </c>
    </row>
    <row r="454">
      <c r="A454">
        <f>HYPERLINK("https://stackoverflow.com/q/57941287", "57941287")</f>
        <v/>
      </c>
      <c r="B454" t="n">
        <v>0.2515151515151515</v>
      </c>
    </row>
    <row r="455">
      <c r="A455">
        <f>HYPERLINK("https://stackoverflow.com/q/58041573", "58041573")</f>
        <v/>
      </c>
      <c r="B455" t="n">
        <v>0.5183982683982684</v>
      </c>
    </row>
    <row r="456">
      <c r="A456">
        <f>HYPERLINK("https://stackoverflow.com/q/58058193", "58058193")</f>
        <v/>
      </c>
      <c r="B456" t="n">
        <v>0.5932971014492754</v>
      </c>
    </row>
    <row r="457">
      <c r="A457">
        <f>HYPERLINK("https://stackoverflow.com/q/58083482", "58083482")</f>
        <v/>
      </c>
      <c r="B457" t="n">
        <v>0.3952380952380952</v>
      </c>
    </row>
    <row r="458">
      <c r="A458">
        <f>HYPERLINK("https://stackoverflow.com/q/58090624", "58090624")</f>
        <v/>
      </c>
      <c r="B458" t="n">
        <v>0.3202764976958526</v>
      </c>
    </row>
    <row r="459">
      <c r="A459">
        <f>HYPERLINK("https://stackoverflow.com/q/58091962", "58091962")</f>
        <v/>
      </c>
      <c r="B459" t="n">
        <v>0.487390350877193</v>
      </c>
    </row>
    <row r="460">
      <c r="A460">
        <f>HYPERLINK("https://stackoverflow.com/q/58102675", "58102675")</f>
        <v/>
      </c>
      <c r="B460" t="n">
        <v>0.5135416666666667</v>
      </c>
    </row>
    <row r="461">
      <c r="A461">
        <f>HYPERLINK("https://stackoverflow.com/q/58109112", "58109112")</f>
        <v/>
      </c>
      <c r="B461" t="n">
        <v>0.4583333333333334</v>
      </c>
    </row>
    <row r="462">
      <c r="A462">
        <f>HYPERLINK("https://stackoverflow.com/q/58151144", "58151144")</f>
        <v/>
      </c>
      <c r="B462" t="n">
        <v>0.3907103825136611</v>
      </c>
    </row>
    <row r="463">
      <c r="A463">
        <f>HYPERLINK("https://stackoverflow.com/q/58170140", "58170140")</f>
        <v/>
      </c>
      <c r="B463" t="n">
        <v>0.5397286821705426</v>
      </c>
    </row>
    <row r="464">
      <c r="A464">
        <f>HYPERLINK("https://stackoverflow.com/q/58221451", "58221451")</f>
        <v/>
      </c>
      <c r="B464" t="n">
        <v>0.5156765676567656</v>
      </c>
    </row>
    <row r="465">
      <c r="A465">
        <f>HYPERLINK("https://stackoverflow.com/q/58224388", "58224388")</f>
        <v/>
      </c>
      <c r="B465" t="n">
        <v>0.7845052083333334</v>
      </c>
    </row>
    <row r="466">
      <c r="A466">
        <f>HYPERLINK("https://stackoverflow.com/q/58248640", "58248640")</f>
        <v/>
      </c>
      <c r="B466" t="n">
        <v>0.4611650485436893</v>
      </c>
    </row>
    <row r="467">
      <c r="A467">
        <f>HYPERLINK("https://stackoverflow.com/q/58255162", "58255162")</f>
        <v/>
      </c>
      <c r="B467" t="n">
        <v>0.4817073170731707</v>
      </c>
    </row>
    <row r="468">
      <c r="A468">
        <f>HYPERLINK("https://stackoverflow.com/q/58270907", "58270907")</f>
        <v/>
      </c>
      <c r="B468" t="n">
        <v>0.291044776119403</v>
      </c>
    </row>
    <row r="469">
      <c r="A469">
        <f>HYPERLINK("https://stackoverflow.com/q/58300168", "58300168")</f>
        <v/>
      </c>
      <c r="B469" t="n">
        <v>0.4308510638297872</v>
      </c>
    </row>
    <row r="470">
      <c r="A470">
        <f>HYPERLINK("https://stackoverflow.com/q/58303923", "58303923")</f>
        <v/>
      </c>
      <c r="B470" t="n">
        <v>0.6885714285714286</v>
      </c>
    </row>
    <row r="471">
      <c r="A471">
        <f>HYPERLINK("https://stackoverflow.com/q/58328684", "58328684")</f>
        <v/>
      </c>
      <c r="B471" t="n">
        <v>0.4809236947791165</v>
      </c>
    </row>
    <row r="472">
      <c r="A472">
        <f>HYPERLINK("https://stackoverflow.com/q/58333964", "58333964")</f>
        <v/>
      </c>
      <c r="B472" t="n">
        <v>0.4291338582677166</v>
      </c>
    </row>
    <row r="473">
      <c r="A473">
        <f>HYPERLINK("https://stackoverflow.com/q/58344651", "58344651")</f>
        <v/>
      </c>
      <c r="B473" t="n">
        <v>0.2767584097859327</v>
      </c>
    </row>
    <row r="474">
      <c r="A474">
        <f>HYPERLINK("https://stackoverflow.com/q/58362057", "58362057")</f>
        <v/>
      </c>
      <c r="B474" t="n">
        <v>0.306140350877193</v>
      </c>
    </row>
    <row r="475">
      <c r="A475">
        <f>HYPERLINK("https://stackoverflow.com/q/58405973", "58405973")</f>
        <v/>
      </c>
      <c r="B475" t="n">
        <v>0.7196969696969698</v>
      </c>
    </row>
    <row r="476">
      <c r="A476">
        <f>HYPERLINK("https://stackoverflow.com/q/58416987", "58416987")</f>
        <v/>
      </c>
      <c r="B476" t="n">
        <v>0.4789029535864978</v>
      </c>
    </row>
    <row r="477">
      <c r="A477">
        <f>HYPERLINK("https://stackoverflow.com/q/58429974", "58429974")</f>
        <v/>
      </c>
      <c r="B477" t="n">
        <v>0.5195035460992907</v>
      </c>
    </row>
    <row r="478">
      <c r="A478">
        <f>HYPERLINK("https://stackoverflow.com/q/58430408", "58430408")</f>
        <v/>
      </c>
      <c r="B478" t="n">
        <v>0.5120898100172712</v>
      </c>
    </row>
    <row r="479">
      <c r="A479">
        <f>HYPERLINK("https://stackoverflow.com/q/58438270", "58438270")</f>
        <v/>
      </c>
      <c r="B479" t="n">
        <v>0.3550724637681159</v>
      </c>
    </row>
    <row r="480">
      <c r="A480">
        <f>HYPERLINK("https://stackoverflow.com/q/58452561", "58452561")</f>
        <v/>
      </c>
      <c r="B480" t="n">
        <v>0.6454802259887006</v>
      </c>
    </row>
    <row r="481">
      <c r="A481">
        <f>HYPERLINK("https://stackoverflow.com/q/58467091", "58467091")</f>
        <v/>
      </c>
      <c r="B481" t="n">
        <v>0.7865800865800866</v>
      </c>
    </row>
    <row r="482">
      <c r="A482">
        <f>HYPERLINK("https://stackoverflow.com/q/58470460", "58470460")</f>
        <v/>
      </c>
      <c r="B482" t="n">
        <v>0.5435606060606061</v>
      </c>
    </row>
    <row r="483">
      <c r="A483">
        <f>HYPERLINK("https://stackoverflow.com/q/58473686", "58473686")</f>
        <v/>
      </c>
      <c r="B483" t="n">
        <v>0.3083333333333333</v>
      </c>
    </row>
    <row r="484">
      <c r="A484">
        <f>HYPERLINK("https://stackoverflow.com/q/58696023", "58696023")</f>
        <v/>
      </c>
      <c r="B484" t="n">
        <v>0.7615511551155116</v>
      </c>
    </row>
    <row r="485">
      <c r="A485">
        <f>HYPERLINK("https://stackoverflow.com/q/58698789", "58698789")</f>
        <v/>
      </c>
      <c r="B485" t="n">
        <v>0.6304347826086957</v>
      </c>
    </row>
    <row r="486">
      <c r="A486">
        <f>HYPERLINK("https://stackoverflow.com/q/58738924", "58738924")</f>
        <v/>
      </c>
      <c r="B486" t="n">
        <v>0.3348214285714285</v>
      </c>
    </row>
    <row r="487">
      <c r="A487">
        <f>HYPERLINK("https://stackoverflow.com/q/58802554", "58802554")</f>
        <v/>
      </c>
      <c r="B487" t="n">
        <v>0.4333333333333333</v>
      </c>
    </row>
    <row r="488">
      <c r="A488">
        <f>HYPERLINK("https://stackoverflow.com/q/58812003", "58812003")</f>
        <v/>
      </c>
      <c r="B488" t="n">
        <v>0.5958904109589042</v>
      </c>
    </row>
    <row r="489">
      <c r="A489">
        <f>HYPERLINK("https://stackoverflow.com/q/58821575", "58821575")</f>
        <v/>
      </c>
      <c r="B489" t="n">
        <v>0.5358126721763086</v>
      </c>
    </row>
    <row r="490">
      <c r="A490">
        <f>HYPERLINK("https://stackoverflow.com/q/58858248", "58858248")</f>
        <v/>
      </c>
      <c r="B490" t="n">
        <v>0.605</v>
      </c>
    </row>
    <row r="491">
      <c r="A491">
        <f>HYPERLINK("https://stackoverflow.com/q/58867261", "58867261")</f>
        <v/>
      </c>
      <c r="B491" t="n">
        <v>0.3903508771929825</v>
      </c>
    </row>
    <row r="492">
      <c r="A492">
        <f>HYPERLINK("https://stackoverflow.com/q/58887435", "58887435")</f>
        <v/>
      </c>
      <c r="B492" t="n">
        <v>0.5645539906103287</v>
      </c>
    </row>
    <row r="493">
      <c r="A493">
        <f>HYPERLINK("https://stackoverflow.com/q/58913715", "58913715")</f>
        <v/>
      </c>
      <c r="B493" t="n">
        <v>0.4426048565121413</v>
      </c>
    </row>
    <row r="494">
      <c r="A494">
        <f>HYPERLINK("https://stackoverflow.com/q/58942442", "58942442")</f>
        <v/>
      </c>
      <c r="B494" t="n">
        <v>0.3474842767295597</v>
      </c>
    </row>
    <row r="495">
      <c r="A495">
        <f>HYPERLINK("https://stackoverflow.com/q/59022984", "59022984")</f>
        <v/>
      </c>
      <c r="B495" t="n">
        <v>0.402027027027027</v>
      </c>
    </row>
    <row r="496">
      <c r="A496">
        <f>HYPERLINK("https://stackoverflow.com/q/59027006", "59027006")</f>
        <v/>
      </c>
      <c r="B496" t="n">
        <v>0.3833333333333333</v>
      </c>
    </row>
    <row r="497">
      <c r="A497">
        <f>HYPERLINK("https://stackoverflow.com/q/59044506", "59044506")</f>
        <v/>
      </c>
      <c r="B497" t="n">
        <v>0.5548523206751055</v>
      </c>
    </row>
    <row r="498">
      <c r="A498">
        <f>HYPERLINK("https://stackoverflow.com/q/59061893", "59061893")</f>
        <v/>
      </c>
      <c r="B498" t="n">
        <v>0.7286745406824147</v>
      </c>
    </row>
    <row r="499">
      <c r="A499">
        <f>HYPERLINK("https://stackoverflow.com/q/59062331", "59062331")</f>
        <v/>
      </c>
      <c r="B499" t="n">
        <v>0.4048913043478261</v>
      </c>
    </row>
    <row r="500">
      <c r="A500">
        <f>HYPERLINK("https://stackoverflow.com/q/59074292", "59074292")</f>
        <v/>
      </c>
      <c r="B500" t="n">
        <v>0.6551282051282051</v>
      </c>
    </row>
    <row r="501">
      <c r="A501">
        <f>HYPERLINK("https://stackoverflow.com/q/59089647", "59089647")</f>
        <v/>
      </c>
      <c r="B501" t="n">
        <v>0.6076779026217228</v>
      </c>
    </row>
    <row r="502">
      <c r="A502">
        <f>HYPERLINK("https://stackoverflow.com/q/59103273", "59103273")</f>
        <v/>
      </c>
      <c r="B502" t="n">
        <v>0.4061976549413736</v>
      </c>
    </row>
    <row r="503">
      <c r="A503">
        <f>HYPERLINK("https://stackoverflow.com/q/59110327", "59110327")</f>
        <v/>
      </c>
      <c r="B503" t="n">
        <v>0.5359712230215827</v>
      </c>
    </row>
    <row r="504">
      <c r="A504">
        <f>HYPERLINK("https://stackoverflow.com/q/59175116", "59175116")</f>
        <v/>
      </c>
      <c r="B504" t="n">
        <v>0.630801687763713</v>
      </c>
    </row>
    <row r="505">
      <c r="A505">
        <f>HYPERLINK("https://stackoverflow.com/q/59212588", "59212588")</f>
        <v/>
      </c>
      <c r="B505" t="n">
        <v>0.5301418439716312</v>
      </c>
    </row>
    <row r="506">
      <c r="A506">
        <f>HYPERLINK("https://stackoverflow.com/q/59231120", "59231120")</f>
        <v/>
      </c>
      <c r="B506" t="n">
        <v>0.3683651804670913</v>
      </c>
    </row>
    <row r="507">
      <c r="A507">
        <f>HYPERLINK("https://stackoverflow.com/q/59322480", "59322480")</f>
        <v/>
      </c>
      <c r="B507" t="n">
        <v>0.5840579710144927</v>
      </c>
    </row>
    <row r="508">
      <c r="A508">
        <f>HYPERLINK("https://stackoverflow.com/q/59329995", "59329995")</f>
        <v/>
      </c>
      <c r="B508" t="n">
        <v>0.4624060150375939</v>
      </c>
    </row>
    <row r="509">
      <c r="A509">
        <f>HYPERLINK("https://stackoverflow.com/q/59345059", "59345059")</f>
        <v/>
      </c>
      <c r="B509" t="n">
        <v>0.5628571428571429</v>
      </c>
    </row>
    <row r="510">
      <c r="A510">
        <f>HYPERLINK("https://stackoverflow.com/q/59351603", "59351603")</f>
        <v/>
      </c>
      <c r="B510" t="n">
        <v>0.4241071428571428</v>
      </c>
    </row>
    <row r="511">
      <c r="A511">
        <f>HYPERLINK("https://stackoverflow.com/q/59379754", "59379754")</f>
        <v/>
      </c>
      <c r="B511" t="n">
        <v>0.5900537634408602</v>
      </c>
    </row>
    <row r="512">
      <c r="A512">
        <f>HYPERLINK("https://stackoverflow.com/q/59389533", "59389533")</f>
        <v/>
      </c>
      <c r="B512" t="n">
        <v>0.3360655737704917</v>
      </c>
    </row>
    <row r="513">
      <c r="A513">
        <f>HYPERLINK("https://stackoverflow.com/q/59392920", "59392920")</f>
        <v/>
      </c>
      <c r="B513" t="n">
        <v>0.2578124999999999</v>
      </c>
    </row>
    <row r="514">
      <c r="A514">
        <f>HYPERLINK("https://stackoverflow.com/q/59395726", "59395726")</f>
        <v/>
      </c>
      <c r="B514" t="n">
        <v>0.4093851132686084</v>
      </c>
    </row>
    <row r="515">
      <c r="A515">
        <f>HYPERLINK("https://stackoverflow.com/q/59402662", "59402662")</f>
        <v/>
      </c>
      <c r="B515" t="n">
        <v>0.3247422680412371</v>
      </c>
    </row>
    <row r="516">
      <c r="A516">
        <f>HYPERLINK("https://stackoverflow.com/q/59438778", "59438778")</f>
        <v/>
      </c>
      <c r="B516" t="n">
        <v>0.3569819819819821</v>
      </c>
    </row>
    <row r="517">
      <c r="A517">
        <f>HYPERLINK("https://stackoverflow.com/q/59442097", "59442097")</f>
        <v/>
      </c>
      <c r="B517" t="n">
        <v>0.3511326860841424</v>
      </c>
    </row>
    <row r="518">
      <c r="A518">
        <f>HYPERLINK("https://stackoverflow.com/q/59475173", "59475173")</f>
        <v/>
      </c>
      <c r="B518" t="n">
        <v>0.5905077262693157</v>
      </c>
    </row>
    <row r="519">
      <c r="A519">
        <f>HYPERLINK("https://stackoverflow.com/q/59496809", "59496809")</f>
        <v/>
      </c>
      <c r="B519" t="n">
        <v>0.2742782152230971</v>
      </c>
    </row>
    <row r="520">
      <c r="A520">
        <f>HYPERLINK("https://stackoverflow.com/q/59592466", "59592466")</f>
        <v/>
      </c>
      <c r="B520" t="n">
        <v>0.3882575757575757</v>
      </c>
    </row>
    <row r="521">
      <c r="A521">
        <f>HYPERLINK("https://stackoverflow.com/q/59615918", "59615918")</f>
        <v/>
      </c>
      <c r="B521" t="n">
        <v>0.4360730593607305</v>
      </c>
    </row>
    <row r="522">
      <c r="A522">
        <f>HYPERLINK("https://stackoverflow.com/q/59624024", "59624024")</f>
        <v/>
      </c>
      <c r="B522" t="n">
        <v>0.447242206235012</v>
      </c>
    </row>
    <row r="523">
      <c r="A523">
        <f>HYPERLINK("https://stackoverflow.com/q/59652308", "59652308")</f>
        <v/>
      </c>
      <c r="B523" t="n">
        <v>0.3947368421052632</v>
      </c>
    </row>
    <row r="524">
      <c r="A524">
        <f>HYPERLINK("https://stackoverflow.com/q/59655025", "59655025")</f>
        <v/>
      </c>
      <c r="B524" t="n">
        <v>0.5879120879120879</v>
      </c>
    </row>
    <row r="525">
      <c r="A525">
        <f>HYPERLINK("https://stackoverflow.com/q/59658068", "59658068")</f>
        <v/>
      </c>
      <c r="B525" t="n">
        <v>0.3256880733944954</v>
      </c>
    </row>
    <row r="526">
      <c r="A526">
        <f>HYPERLINK("https://stackoverflow.com/q/59662845", "59662845")</f>
        <v/>
      </c>
      <c r="B526" t="n">
        <v>0.6542699724517906</v>
      </c>
    </row>
    <row r="527">
      <c r="A527">
        <f>HYPERLINK("https://stackoverflow.com/q/59717333", "59717333")</f>
        <v/>
      </c>
      <c r="B527" t="n">
        <v>0.4381443298969072</v>
      </c>
    </row>
    <row r="528">
      <c r="A528">
        <f>HYPERLINK("https://stackoverflow.com/q/59722652", "59722652")</f>
        <v/>
      </c>
      <c r="B528" t="n">
        <v>0.4066265060240964</v>
      </c>
    </row>
    <row r="529">
      <c r="A529">
        <f>HYPERLINK("https://stackoverflow.com/q/59730158", "59730158")</f>
        <v/>
      </c>
      <c r="B529" t="n">
        <v>0.3572769953051643</v>
      </c>
    </row>
    <row r="530">
      <c r="A530">
        <f>HYPERLINK("https://stackoverflow.com/q/59730597", "59730597")</f>
        <v/>
      </c>
      <c r="B530" t="n">
        <v>0.490924092409241</v>
      </c>
    </row>
    <row r="531">
      <c r="A531">
        <f>HYPERLINK("https://stackoverflow.com/q/59746179", "59746179")</f>
        <v/>
      </c>
      <c r="B531" t="n">
        <v>0.369047619047619</v>
      </c>
    </row>
    <row r="532">
      <c r="A532">
        <f>HYPERLINK("https://stackoverflow.com/q/59833955", "59833955")</f>
        <v/>
      </c>
      <c r="B532" t="n">
        <v>0.4596412556053812</v>
      </c>
    </row>
    <row r="533">
      <c r="A533">
        <f>HYPERLINK("https://stackoverflow.com/q/59857501", "59857501")</f>
        <v/>
      </c>
      <c r="B533" t="n">
        <v>0.5928571428571429</v>
      </c>
    </row>
    <row r="534">
      <c r="A534">
        <f>HYPERLINK("https://stackoverflow.com/q/59869329", "59869329")</f>
        <v/>
      </c>
      <c r="B534" t="n">
        <v>0.5214285714285715</v>
      </c>
    </row>
    <row r="535">
      <c r="A535">
        <f>HYPERLINK("https://stackoverflow.com/q/59880781", "59880781")</f>
        <v/>
      </c>
      <c r="B535" t="n">
        <v>0.6943462897526502</v>
      </c>
    </row>
    <row r="536">
      <c r="A536">
        <f>HYPERLINK("https://stackoverflow.com/q/59881776", "59881776")</f>
        <v/>
      </c>
      <c r="B536" t="n">
        <v>0.4244935543278085</v>
      </c>
    </row>
    <row r="537">
      <c r="A537">
        <f>HYPERLINK("https://stackoverflow.com/q/59902654", "59902654")</f>
        <v/>
      </c>
      <c r="B537" t="n">
        <v>0.3800813008130081</v>
      </c>
    </row>
    <row r="538">
      <c r="A538">
        <f>HYPERLINK("https://stackoverflow.com/q/59986306", "59986306")</f>
        <v/>
      </c>
      <c r="B538" t="n">
        <v>0.5431910569105691</v>
      </c>
    </row>
    <row r="539">
      <c r="A539">
        <f>HYPERLINK("https://stackoverflow.com/q/60017137", "60017137")</f>
        <v/>
      </c>
      <c r="B539" t="n">
        <v>0.4929906542056075</v>
      </c>
    </row>
    <row r="540">
      <c r="A540">
        <f>HYPERLINK("https://stackoverflow.com/q/60084638", "60084638")</f>
        <v/>
      </c>
      <c r="B540" t="n">
        <v>0.6965579710144927</v>
      </c>
    </row>
    <row r="541">
      <c r="A541">
        <f>HYPERLINK("https://stackoverflow.com/q/60088723", "60088723")</f>
        <v/>
      </c>
      <c r="B541" t="n">
        <v>0.3004385964912281</v>
      </c>
    </row>
    <row r="542">
      <c r="A542">
        <f>HYPERLINK("https://stackoverflow.com/q/60097780", "60097780")</f>
        <v/>
      </c>
      <c r="B542" t="n">
        <v>0.5319634703196346</v>
      </c>
    </row>
    <row r="543">
      <c r="A543">
        <f>HYPERLINK("https://stackoverflow.com/q/60155095", "60155095")</f>
        <v/>
      </c>
      <c r="B543" t="n">
        <v>0.25</v>
      </c>
    </row>
    <row r="544">
      <c r="A544">
        <f>HYPERLINK("https://stackoverflow.com/q/60200773", "60200773")</f>
        <v/>
      </c>
      <c r="B544" t="n">
        <v>0.2899543378995434</v>
      </c>
    </row>
    <row r="545">
      <c r="A545">
        <f>HYPERLINK("https://stackoverflow.com/q/60201239", "60201239")</f>
        <v/>
      </c>
      <c r="B545" t="n">
        <v>0.3357371794871795</v>
      </c>
    </row>
    <row r="546">
      <c r="A546">
        <f>HYPERLINK("https://stackoverflow.com/q/60221840", "60221840")</f>
        <v/>
      </c>
      <c r="B546" t="n">
        <v>0.4892473118279569</v>
      </c>
    </row>
    <row r="547">
      <c r="A547">
        <f>HYPERLINK("https://stackoverflow.com/q/60229963", "60229963")</f>
        <v/>
      </c>
      <c r="B547" t="n">
        <v>0.3579545454545454</v>
      </c>
    </row>
    <row r="548">
      <c r="A548">
        <f>HYPERLINK("https://stackoverflow.com/q/60333431", "60333431")</f>
        <v/>
      </c>
      <c r="B548" t="n">
        <v>0.6507246376811594</v>
      </c>
    </row>
    <row r="549">
      <c r="A549">
        <f>HYPERLINK("https://stackoverflow.com/q/60376741", "60376741")</f>
        <v/>
      </c>
      <c r="B549" t="n">
        <v>0.3400537634408601</v>
      </c>
    </row>
    <row r="550">
      <c r="A550">
        <f>HYPERLINK("https://stackoverflow.com/q/60396107", "60396107")</f>
        <v/>
      </c>
      <c r="B550" t="n">
        <v>0.2781862745098039</v>
      </c>
    </row>
    <row r="551">
      <c r="A551">
        <f>HYPERLINK("https://stackoverflow.com/q/60407965", "60407965")</f>
        <v/>
      </c>
      <c r="B551" t="n">
        <v>0.2994987468671679</v>
      </c>
    </row>
    <row r="552">
      <c r="A552">
        <f>HYPERLINK("https://stackoverflow.com/q/60496009", "60496009")</f>
        <v/>
      </c>
      <c r="B552" t="n">
        <v>0.3784530386740332</v>
      </c>
    </row>
    <row r="553">
      <c r="A553">
        <f>HYPERLINK("https://stackoverflow.com/q/60556126", "60556126")</f>
        <v/>
      </c>
      <c r="B553" t="n">
        <v>0.4276315789473684</v>
      </c>
    </row>
    <row r="554">
      <c r="A554">
        <f>HYPERLINK("https://stackoverflow.com/q/60589214", "60589214")</f>
        <v/>
      </c>
      <c r="B554" t="n">
        <v>0.2315476190476191</v>
      </c>
    </row>
    <row r="555">
      <c r="A555">
        <f>HYPERLINK("https://stackoverflow.com/q/60595868", "60595868")</f>
        <v/>
      </c>
      <c r="B555" t="n">
        <v>0.562984496124031</v>
      </c>
    </row>
    <row r="556">
      <c r="A556">
        <f>HYPERLINK("https://stackoverflow.com/q/60633360", "60633360")</f>
        <v/>
      </c>
      <c r="B556" t="n">
        <v>0.2721518987341772</v>
      </c>
    </row>
    <row r="557">
      <c r="A557">
        <f>HYPERLINK("https://stackoverflow.com/q/60667139", "60667139")</f>
        <v/>
      </c>
      <c r="B557" t="n">
        <v>0.4015151515151515</v>
      </c>
    </row>
    <row r="558">
      <c r="A558">
        <f>HYPERLINK("https://stackoverflow.com/q/60669625", "60669625")</f>
        <v/>
      </c>
      <c r="B558" t="n">
        <v>0.416010498687664</v>
      </c>
    </row>
    <row r="559">
      <c r="A559">
        <f>HYPERLINK("https://stackoverflow.com/q/60693819", "60693819")</f>
        <v/>
      </c>
      <c r="B559" t="n">
        <v>0.28954802259887</v>
      </c>
    </row>
    <row r="560">
      <c r="A560">
        <f>HYPERLINK("https://stackoverflow.com/q/60736675", "60736675")</f>
        <v/>
      </c>
      <c r="B560" t="n">
        <v>0.3672397325692455</v>
      </c>
    </row>
    <row r="561">
      <c r="A561">
        <f>HYPERLINK("https://stackoverflow.com/q/60750126", "60750126")</f>
        <v/>
      </c>
      <c r="B561" t="n">
        <v>0.5141509433962265</v>
      </c>
    </row>
    <row r="562">
      <c r="A562">
        <f>HYPERLINK("https://stackoverflow.com/q/60751498", "60751498")</f>
        <v/>
      </c>
      <c r="B562" t="n">
        <v>0.3573446327683616</v>
      </c>
    </row>
    <row r="563">
      <c r="A563">
        <f>HYPERLINK("https://stackoverflow.com/q/60779826", "60779826")</f>
        <v/>
      </c>
      <c r="B563" t="n">
        <v>0.3351063829787234</v>
      </c>
    </row>
    <row r="564">
      <c r="A564">
        <f>HYPERLINK("https://stackoverflow.com/q/60786550", "60786550")</f>
        <v/>
      </c>
      <c r="B564" t="n">
        <v>0.3794642857142857</v>
      </c>
    </row>
    <row r="565">
      <c r="A565">
        <f>HYPERLINK("https://stackoverflow.com/q/60853912", "60853912")</f>
        <v/>
      </c>
      <c r="B565" t="n">
        <v>0.7133620689655173</v>
      </c>
    </row>
    <row r="566">
      <c r="A566">
        <f>HYPERLINK("https://stackoverflow.com/q/60859441", "60859441")</f>
        <v/>
      </c>
      <c r="B566" t="n">
        <v>0.321875</v>
      </c>
    </row>
    <row r="567">
      <c r="A567">
        <f>HYPERLINK("https://stackoverflow.com/q/60881924", "60881924")</f>
        <v/>
      </c>
      <c r="B567" t="n">
        <v>0.4092920353982301</v>
      </c>
    </row>
    <row r="568">
      <c r="A568">
        <f>HYPERLINK("https://stackoverflow.com/q/60939663", "60939663")</f>
        <v/>
      </c>
      <c r="B568" t="n">
        <v>0.5060975609756098</v>
      </c>
    </row>
    <row r="569">
      <c r="A569">
        <f>HYPERLINK("https://stackoverflow.com/q/61016404", "61016404")</f>
        <v/>
      </c>
      <c r="B569" t="n">
        <v>0.4256900212314225</v>
      </c>
    </row>
    <row r="570">
      <c r="A570">
        <f>HYPERLINK("https://stackoverflow.com/q/61019105", "61019105")</f>
        <v/>
      </c>
      <c r="B570" t="n">
        <v>0.6915836101882614</v>
      </c>
    </row>
    <row r="571">
      <c r="A571">
        <f>HYPERLINK("https://stackoverflow.com/q/61093844", "61093844")</f>
        <v/>
      </c>
      <c r="B571" t="n">
        <v>0.6058823529411765</v>
      </c>
    </row>
    <row r="572">
      <c r="A572">
        <f>HYPERLINK("https://stackoverflow.com/q/61327724", "61327724")</f>
        <v/>
      </c>
      <c r="B572" t="n">
        <v>0.4335585585585585</v>
      </c>
    </row>
    <row r="573">
      <c r="A573">
        <f>HYPERLINK("https://stackoverflow.com/q/61345897", "61345897")</f>
        <v/>
      </c>
      <c r="B573" t="n">
        <v>0.4502487562189054</v>
      </c>
    </row>
    <row r="574">
      <c r="A574">
        <f>HYPERLINK("https://stackoverflow.com/q/61350573", "61350573")</f>
        <v/>
      </c>
      <c r="B574" t="n">
        <v>0.4850746268656716</v>
      </c>
    </row>
    <row r="575">
      <c r="A575">
        <f>HYPERLINK("https://stackoverflow.com/q/61402700", "61402700")</f>
        <v/>
      </c>
      <c r="B575" t="n">
        <v>0.3258706467661691</v>
      </c>
    </row>
    <row r="576">
      <c r="A576">
        <f>HYPERLINK("https://stackoverflow.com/q/61452616", "61452616")</f>
        <v/>
      </c>
      <c r="B576" t="n">
        <v>0.6235119047619048</v>
      </c>
    </row>
    <row r="577">
      <c r="A577">
        <f>HYPERLINK("https://stackoverflow.com/q/61473114", "61473114")</f>
        <v/>
      </c>
      <c r="B577" t="n">
        <v>0.6648936170212766</v>
      </c>
    </row>
    <row r="578">
      <c r="A578">
        <f>HYPERLINK("https://stackoverflow.com/q/61481389", "61481389")</f>
        <v/>
      </c>
      <c r="B578" t="n">
        <v>0.4141025641025641</v>
      </c>
    </row>
    <row r="579">
      <c r="A579">
        <f>HYPERLINK("https://stackoverflow.com/q/61509495", "61509495")</f>
        <v/>
      </c>
      <c r="B579" t="n">
        <v>0.3440221694378464</v>
      </c>
    </row>
    <row r="580">
      <c r="A580">
        <f>HYPERLINK("https://stackoverflow.com/q/61526443", "61526443")</f>
        <v/>
      </c>
      <c r="B580" t="n">
        <v>0.3911917098445596</v>
      </c>
    </row>
    <row r="581">
      <c r="A581">
        <f>HYPERLINK("https://stackoverflow.com/q/61548727", "61548727")</f>
        <v/>
      </c>
      <c r="B581" t="n">
        <v>0.5</v>
      </c>
    </row>
    <row r="582">
      <c r="A582">
        <f>HYPERLINK("https://stackoverflow.com/q/61552568", "61552568")</f>
        <v/>
      </c>
      <c r="B582" t="n">
        <v>0.4946808510638298</v>
      </c>
    </row>
    <row r="583">
      <c r="A583">
        <f>HYPERLINK("https://stackoverflow.com/q/61583655", "61583655")</f>
        <v/>
      </c>
      <c r="B583" t="n">
        <v>0.657167530224525</v>
      </c>
    </row>
    <row r="584">
      <c r="A584">
        <f>HYPERLINK("https://stackoverflow.com/q/61588758", "61588758")</f>
        <v/>
      </c>
      <c r="B584" t="n">
        <v>0.4955357142857143</v>
      </c>
    </row>
    <row r="585">
      <c r="A585">
        <f>HYPERLINK("https://stackoverflow.com/q/61611950", "61611950")</f>
        <v/>
      </c>
      <c r="B585" t="n">
        <v>0.365990990990991</v>
      </c>
    </row>
    <row r="586">
      <c r="A586">
        <f>HYPERLINK("https://stackoverflow.com/q/61632938", "61632938")</f>
        <v/>
      </c>
      <c r="B586" t="n">
        <v>0.3468137254901961</v>
      </c>
    </row>
    <row r="587">
      <c r="A587">
        <f>HYPERLINK("https://stackoverflow.com/q/61656958", "61656958")</f>
        <v/>
      </c>
      <c r="B587" t="n">
        <v>0.87177063642092</v>
      </c>
    </row>
    <row r="588">
      <c r="A588">
        <f>HYPERLINK("https://stackoverflow.com/q/61664951", "61664951")</f>
        <v/>
      </c>
      <c r="B588" t="n">
        <v>0.5530303030303031</v>
      </c>
    </row>
    <row r="589">
      <c r="A589">
        <f>HYPERLINK("https://stackoverflow.com/q/61676798", "61676798")</f>
        <v/>
      </c>
      <c r="B589" t="n">
        <v>0.3750000000000001</v>
      </c>
    </row>
    <row r="590">
      <c r="A590">
        <f>HYPERLINK("https://stackoverflow.com/q/61687572", "61687572")</f>
        <v/>
      </c>
      <c r="B590" t="n">
        <v>0.4477434679334917</v>
      </c>
    </row>
    <row r="591">
      <c r="A591">
        <f>HYPERLINK("https://stackoverflow.com/q/61689176", "61689176")</f>
        <v/>
      </c>
      <c r="B591" t="n">
        <v>0.2333333333333333</v>
      </c>
    </row>
    <row r="592">
      <c r="A592">
        <f>HYPERLINK("https://stackoverflow.com/q/61729358", "61729358")</f>
        <v/>
      </c>
      <c r="B592" t="n">
        <v>0.2808219178082191</v>
      </c>
    </row>
    <row r="593">
      <c r="A593">
        <f>HYPERLINK("https://stackoverflow.com/q/61731925", "61731925")</f>
        <v/>
      </c>
      <c r="B593" t="n">
        <v>0.414572864321608</v>
      </c>
    </row>
    <row r="594">
      <c r="A594">
        <f>HYPERLINK("https://stackoverflow.com/q/61734680", "61734680")</f>
        <v/>
      </c>
      <c r="B594" t="n">
        <v>0.5458715596330275</v>
      </c>
    </row>
    <row r="595">
      <c r="A595">
        <f>HYPERLINK("https://stackoverflow.com/q/61749474", "61749474")</f>
        <v/>
      </c>
      <c r="B595" t="n">
        <v>0.4707317073170731</v>
      </c>
    </row>
    <row r="596">
      <c r="A596">
        <f>HYPERLINK("https://stackoverflow.com/q/61759228", "61759228")</f>
        <v/>
      </c>
      <c r="B596" t="n">
        <v>0.3756410256410257</v>
      </c>
    </row>
    <row r="597">
      <c r="A597">
        <f>HYPERLINK("https://stackoverflow.com/q/61780469", "61780469")</f>
        <v/>
      </c>
      <c r="B597" t="n">
        <v>0.3662280701754385</v>
      </c>
    </row>
    <row r="598">
      <c r="A598">
        <f>HYPERLINK("https://stackoverflow.com/q/61798937", "61798937")</f>
        <v/>
      </c>
      <c r="B598" t="n">
        <v>0.5144927536231884</v>
      </c>
    </row>
    <row r="599">
      <c r="A599">
        <f>HYPERLINK("https://stackoverflow.com/q/61838119", "61838119")</f>
        <v/>
      </c>
      <c r="B599" t="n">
        <v>0.7161172161172161</v>
      </c>
    </row>
    <row r="600">
      <c r="A600">
        <f>HYPERLINK("https://stackoverflow.com/q/61842832", "61842832")</f>
        <v/>
      </c>
      <c r="B600" t="n">
        <v>0.5362903225806451</v>
      </c>
    </row>
    <row r="601">
      <c r="A601">
        <f>HYPERLINK("https://stackoverflow.com/q/61865302", "61865302")</f>
        <v/>
      </c>
      <c r="B601" t="n">
        <v>0.5141025641025642</v>
      </c>
    </row>
    <row r="602">
      <c r="A602">
        <f>HYPERLINK("https://stackoverflow.com/q/61919301", "61919301")</f>
        <v/>
      </c>
      <c r="B602" t="n">
        <v>0.2961165048543689</v>
      </c>
    </row>
    <row r="603">
      <c r="A603">
        <f>HYPERLINK("https://stackoverflow.com/q/61939435", "61939435")</f>
        <v/>
      </c>
      <c r="B603" t="n">
        <v>0.6567028985507247</v>
      </c>
    </row>
    <row r="604">
      <c r="A604">
        <f>HYPERLINK("https://stackoverflow.com/q/62006237", "62006237")</f>
        <v/>
      </c>
      <c r="B604" t="n">
        <v>0.4523809523809523</v>
      </c>
    </row>
    <row r="605">
      <c r="A605">
        <f>HYPERLINK("https://stackoverflow.com/q/62014768", "62014768")</f>
        <v/>
      </c>
      <c r="B605" t="n">
        <v>0.6655405405405406</v>
      </c>
    </row>
    <row r="606">
      <c r="A606">
        <f>HYPERLINK("https://stackoverflow.com/q/62018029", "62018029")</f>
        <v/>
      </c>
      <c r="B606" t="n">
        <v>0.7021452145214522</v>
      </c>
    </row>
    <row r="607">
      <c r="A607">
        <f>HYPERLINK("https://stackoverflow.com/q/62037429", "62037429")</f>
        <v/>
      </c>
      <c r="B607" t="n">
        <v>0.3475609756097561</v>
      </c>
    </row>
    <row r="608">
      <c r="A608">
        <f>HYPERLINK("https://stackoverflow.com/q/62074209", "62074209")</f>
        <v/>
      </c>
      <c r="B608" t="n">
        <v>0.3183831672203765</v>
      </c>
    </row>
    <row r="609">
      <c r="A609">
        <f>HYPERLINK("https://stackoverflow.com/q/62078096", "62078096")</f>
        <v/>
      </c>
      <c r="B609" t="n">
        <v>0.4406392694063926</v>
      </c>
    </row>
    <row r="610">
      <c r="A610">
        <f>HYPERLINK("https://stackoverflow.com/q/62100452", "62100452")</f>
        <v/>
      </c>
      <c r="B610" t="n">
        <v>0.6184834123222749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