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HYPERLINK("https://stackoverflow.com/q/359717", "359717")</f>
        <v/>
      </c>
      <c r="B2" t="n">
        <v>0.3145743145743145</v>
      </c>
    </row>
    <row r="3">
      <c r="A3">
        <f>HYPERLINK("https://stackoverflow.com/q/2377082", "2377082")</f>
        <v/>
      </c>
      <c r="B3" t="n">
        <v>0.5037134119702926</v>
      </c>
    </row>
    <row r="4">
      <c r="A4">
        <f>HYPERLINK("https://stackoverflow.com/q/3990732", "3990732")</f>
        <v/>
      </c>
      <c r="B4" t="n">
        <v>0.3897005772005772</v>
      </c>
    </row>
    <row r="5">
      <c r="A5">
        <f>HYPERLINK("https://stackoverflow.com/q/7839597", "7839597")</f>
        <v/>
      </c>
      <c r="B5" t="n">
        <v>0.4746328437917223</v>
      </c>
    </row>
    <row r="6">
      <c r="A6">
        <f>HYPERLINK("https://stackoverflow.com/q/8657698", "8657698")</f>
        <v/>
      </c>
      <c r="B6" t="n">
        <v>0.3895046524356868</v>
      </c>
    </row>
    <row r="7">
      <c r="A7">
        <f>HYPERLINK("https://stackoverflow.com/q/10919857", "10919857")</f>
        <v/>
      </c>
      <c r="B7" t="n">
        <v>0.3909906518602171</v>
      </c>
    </row>
    <row r="8">
      <c r="A8">
        <f>HYPERLINK("https://stackoverflow.com/q/10930561", "10930561")</f>
        <v/>
      </c>
      <c r="B8" t="n">
        <v>0.3162648601979145</v>
      </c>
    </row>
    <row r="9">
      <c r="A9">
        <f>HYPERLINK("https://stackoverflow.com/q/11064969", "11064969")</f>
        <v/>
      </c>
      <c r="B9" t="n">
        <v>0.5065487032700148</v>
      </c>
    </row>
    <row r="10">
      <c r="A10">
        <f>HYPERLINK("https://stackoverflow.com/q/11248169", "11248169")</f>
        <v/>
      </c>
      <c r="B10" t="n">
        <v>0.2392426850258176</v>
      </c>
    </row>
    <row r="11">
      <c r="A11">
        <f>HYPERLINK("https://stackoverflow.com/q/11446885", "11446885")</f>
        <v/>
      </c>
      <c r="B11" t="n">
        <v>0.319912246741515</v>
      </c>
    </row>
    <row r="12">
      <c r="A12">
        <f>HYPERLINK("https://stackoverflow.com/q/12004748", "12004748")</f>
        <v/>
      </c>
      <c r="B12" t="n">
        <v>0.3760733274115269</v>
      </c>
    </row>
    <row r="13">
      <c r="A13">
        <f>HYPERLINK("https://stackoverflow.com/q/13834716", "13834716")</f>
        <v/>
      </c>
      <c r="B13" t="n">
        <v>0.6841778229678586</v>
      </c>
    </row>
    <row r="14">
      <c r="A14">
        <f>HYPERLINK("https://stackoverflow.com/q/14530767", "14530767")</f>
        <v/>
      </c>
      <c r="B14" t="n">
        <v>0.3492747673782157</v>
      </c>
    </row>
    <row r="15">
      <c r="A15">
        <f>HYPERLINK("https://stackoverflow.com/q/14634758", "14634758")</f>
        <v/>
      </c>
      <c r="B15" t="n">
        <v>0.3609641387419165</v>
      </c>
    </row>
    <row r="16">
      <c r="A16">
        <f>HYPERLINK("https://stackoverflow.com/q/16001298", "16001298")</f>
        <v/>
      </c>
      <c r="B16" t="n">
        <v>0.7227875005652783</v>
      </c>
    </row>
    <row r="17">
      <c r="A17">
        <f>HYPERLINK("https://stackoverflow.com/q/16819801", "16819801")</f>
        <v/>
      </c>
      <c r="B17" t="n">
        <v>0.4557966646574241</v>
      </c>
    </row>
    <row r="18">
      <c r="A18">
        <f>HYPERLINK("https://stackoverflow.com/q/16942433", "16942433")</f>
        <v/>
      </c>
      <c r="B18" t="n">
        <v>0.3672299027137738</v>
      </c>
    </row>
    <row r="19">
      <c r="A19">
        <f>HYPERLINK("https://stackoverflow.com/q/17575941", "17575941")</f>
        <v/>
      </c>
      <c r="B19" t="n">
        <v>0.4512644094393144</v>
      </c>
    </row>
    <row r="20">
      <c r="A20">
        <f>HYPERLINK("https://stackoverflow.com/q/17886545", "17886545")</f>
        <v/>
      </c>
      <c r="B20" t="n">
        <v>0.5267232006958035</v>
      </c>
    </row>
    <row r="21">
      <c r="A21">
        <f>HYPERLINK("https://stackoverflow.com/q/17934697", "17934697")</f>
        <v/>
      </c>
      <c r="B21" t="n">
        <v>0.38119911176906</v>
      </c>
    </row>
    <row r="22">
      <c r="A22">
        <f>HYPERLINK("https://stackoverflow.com/q/18234790", "18234790")</f>
        <v/>
      </c>
      <c r="B22" t="n">
        <v>0.8568450519670032</v>
      </c>
    </row>
    <row r="23">
      <c r="A23">
        <f>HYPERLINK("https://stackoverflow.com/q/18335697", "18335697")</f>
        <v/>
      </c>
      <c r="B23" t="n">
        <v>0.3920353151122382</v>
      </c>
    </row>
    <row r="24">
      <c r="A24">
        <f>HYPERLINK("https://stackoverflow.com/q/19112286", "19112286")</f>
        <v/>
      </c>
      <c r="B24" t="n">
        <v>0.3130105598724846</v>
      </c>
    </row>
    <row r="25">
      <c r="A25">
        <f>HYPERLINK("https://stackoverflow.com/q/20183529", "20183529")</f>
        <v/>
      </c>
      <c r="B25" t="n">
        <v>0.6371753246753247</v>
      </c>
    </row>
    <row r="26">
      <c r="A26">
        <f>HYPERLINK("https://stackoverflow.com/q/20628669", "20628669")</f>
        <v/>
      </c>
      <c r="B26" t="n">
        <v>0.2637721755368814</v>
      </c>
    </row>
    <row r="27">
      <c r="A27">
        <f>HYPERLINK("https://stackoverflow.com/q/21333391", "21333391")</f>
        <v/>
      </c>
      <c r="B27" t="n">
        <v>0.6492251709643014</v>
      </c>
    </row>
    <row r="28">
      <c r="A28">
        <f>HYPERLINK("https://stackoverflow.com/q/22156204", "22156204")</f>
        <v/>
      </c>
      <c r="B28" t="n">
        <v>0.2972327574097485</v>
      </c>
    </row>
    <row r="29">
      <c r="A29">
        <f>HYPERLINK("https://stackoverflow.com/q/22986371", "22986371")</f>
        <v/>
      </c>
      <c r="B29" t="n">
        <v>0.574551131928181</v>
      </c>
    </row>
    <row r="30">
      <c r="A30">
        <f>HYPERLINK("https://stackoverflow.com/q/23145564", "23145564")</f>
        <v/>
      </c>
      <c r="B30" t="n">
        <v>0.566007566007566</v>
      </c>
    </row>
    <row r="31">
      <c r="A31">
        <f>HYPERLINK("https://stackoverflow.com/q/23234021", "23234021")</f>
        <v/>
      </c>
      <c r="B31" t="n">
        <v>0.5235493104345563</v>
      </c>
    </row>
    <row r="32">
      <c r="A32">
        <f>HYPERLINK("https://stackoverflow.com/q/23554357", "23554357")</f>
        <v/>
      </c>
      <c r="B32" t="n">
        <v>0.3392041748206133</v>
      </c>
    </row>
    <row r="33">
      <c r="A33">
        <f>HYPERLINK("https://stackoverflow.com/q/23665466", "23665466")</f>
        <v/>
      </c>
      <c r="B33" t="n">
        <v>0.4933991482771972</v>
      </c>
    </row>
    <row r="34">
      <c r="A34">
        <f>HYPERLINK("https://stackoverflow.com/q/24559072", "24559072")</f>
        <v/>
      </c>
      <c r="B34" t="n">
        <v>0.6464413722478238</v>
      </c>
    </row>
    <row r="35">
      <c r="A35">
        <f>HYPERLINK("https://stackoverflow.com/q/25617442", "25617442")</f>
        <v/>
      </c>
      <c r="B35" t="n">
        <v>0.52369826435247</v>
      </c>
    </row>
    <row r="36">
      <c r="A36">
        <f>HYPERLINK("https://stackoverflow.com/q/25926998", "25926998")</f>
        <v/>
      </c>
      <c r="B36" t="n">
        <v>0.4195867026055706</v>
      </c>
    </row>
    <row r="37">
      <c r="A37">
        <f>HYPERLINK("https://stackoverflow.com/q/26712480", "26712480")</f>
        <v/>
      </c>
      <c r="B37" t="n">
        <v>0.6353709332432737</v>
      </c>
    </row>
    <row r="38">
      <c r="A38">
        <f>HYPERLINK("https://stackoverflow.com/q/26848897", "26848897")</f>
        <v/>
      </c>
      <c r="B38" t="n">
        <v>0.3629007158418924</v>
      </c>
    </row>
    <row r="39">
      <c r="A39">
        <f>HYPERLINK("https://stackoverflow.com/q/27398134", "27398134")</f>
        <v/>
      </c>
      <c r="B39" t="n">
        <v>0.3481588913060994</v>
      </c>
    </row>
    <row r="40">
      <c r="A40">
        <f>HYPERLINK("https://stackoverflow.com/q/28083465", "28083465")</f>
        <v/>
      </c>
      <c r="B40" t="n">
        <v>0.7383775644645211</v>
      </c>
    </row>
    <row r="41">
      <c r="A41">
        <f>HYPERLINK("https://stackoverflow.com/q/28083664", "28083664")</f>
        <v/>
      </c>
      <c r="B41" t="n">
        <v>0.2953883723114493</v>
      </c>
    </row>
    <row r="42">
      <c r="A42">
        <f>HYPERLINK("https://stackoverflow.com/q/28474243", "28474243")</f>
        <v/>
      </c>
      <c r="B42" t="n">
        <v>0.4245843677123298</v>
      </c>
    </row>
    <row r="43">
      <c r="A43">
        <f>HYPERLINK("https://stackoverflow.com/q/29466750", "29466750")</f>
        <v/>
      </c>
      <c r="B43" t="n">
        <v>0.3588371678259318</v>
      </c>
    </row>
    <row r="44">
      <c r="A44">
        <f>HYPERLINK("https://stackoverflow.com/q/30256468", "30256468")</f>
        <v/>
      </c>
      <c r="B44" t="n">
        <v>0.374703162104737</v>
      </c>
    </row>
    <row r="45">
      <c r="A45">
        <f>HYPERLINK("https://stackoverflow.com/q/30295763", "30295763")</f>
        <v/>
      </c>
      <c r="B45" t="n">
        <v>0.5255001408847563</v>
      </c>
    </row>
    <row r="46">
      <c r="A46">
        <f>HYPERLINK("https://stackoverflow.com/q/31145919", "31145919")</f>
        <v/>
      </c>
      <c r="B46" t="n">
        <v>0.4101564706546912</v>
      </c>
    </row>
    <row r="47">
      <c r="A47">
        <f>HYPERLINK("https://stackoverflow.com/q/31413681", "31413681")</f>
        <v/>
      </c>
      <c r="B47" t="n">
        <v>0.4587454949773789</v>
      </c>
    </row>
    <row r="48">
      <c r="A48">
        <f>HYPERLINK("https://stackoverflow.com/q/31481379", "31481379")</f>
        <v/>
      </c>
      <c r="B48" t="n">
        <v>0.3363145596648136</v>
      </c>
    </row>
    <row r="49">
      <c r="A49">
        <f>HYPERLINK("https://stackoverflow.com/q/31501424", "31501424")</f>
        <v/>
      </c>
      <c r="B49" t="n">
        <v>0.73850703803534</v>
      </c>
    </row>
    <row r="50">
      <c r="A50">
        <f>HYPERLINK("https://stackoverflow.com/q/31980317", "31980317")</f>
        <v/>
      </c>
      <c r="B50" t="n">
        <v>0.3432337906914178</v>
      </c>
    </row>
    <row r="51">
      <c r="A51">
        <f>HYPERLINK("https://stackoverflow.com/q/32044225", "32044225")</f>
        <v/>
      </c>
      <c r="B51" t="n">
        <v>0.4359126984126984</v>
      </c>
    </row>
    <row r="52">
      <c r="A52">
        <f>HYPERLINK("https://stackoverflow.com/q/32466898", "32466898")</f>
        <v/>
      </c>
      <c r="B52" t="n">
        <v>0.7164406601492694</v>
      </c>
    </row>
    <row r="53">
      <c r="A53">
        <f>HYPERLINK("https://stackoverflow.com/q/32540747", "32540747")</f>
        <v/>
      </c>
      <c r="B53" t="n">
        <v>0.6640989729225024</v>
      </c>
    </row>
    <row r="54">
      <c r="A54">
        <f>HYPERLINK("https://stackoverflow.com/q/32738016", "32738016")</f>
        <v/>
      </c>
      <c r="B54" t="n">
        <v>0.4473838918283363</v>
      </c>
    </row>
    <row r="55">
      <c r="A55">
        <f>HYPERLINK("https://stackoverflow.com/q/32772409", "32772409")</f>
        <v/>
      </c>
      <c r="B55" t="n">
        <v>0.4586235021017629</v>
      </c>
    </row>
    <row r="56">
      <c r="A56">
        <f>HYPERLINK("https://stackoverflow.com/q/33082983", "33082983")</f>
        <v/>
      </c>
      <c r="B56" t="n">
        <v>0.4893657067570111</v>
      </c>
    </row>
    <row r="57">
      <c r="A57">
        <f>HYPERLINK("https://stackoverflow.com/q/33401059", "33401059")</f>
        <v/>
      </c>
      <c r="B57" t="n">
        <v>0.6771841527939089</v>
      </c>
    </row>
    <row r="58">
      <c r="A58">
        <f>HYPERLINK("https://stackoverflow.com/q/33952130", "33952130")</f>
        <v/>
      </c>
      <c r="B58" t="n">
        <v>0.5100314237370075</v>
      </c>
    </row>
    <row r="59">
      <c r="A59">
        <f>HYPERLINK("https://stackoverflow.com/q/34085695", "34085695")</f>
        <v/>
      </c>
      <c r="B59" t="n">
        <v>0.7385597156589523</v>
      </c>
    </row>
    <row r="60">
      <c r="A60">
        <f>HYPERLINK("https://stackoverflow.com/q/34172317", "34172317")</f>
        <v/>
      </c>
      <c r="B60" t="n">
        <v>0.4522588522588523</v>
      </c>
    </row>
    <row r="61">
      <c r="A61">
        <f>HYPERLINK("https://stackoverflow.com/q/34656482", "34656482")</f>
        <v/>
      </c>
      <c r="B61" t="n">
        <v>0.3957592987443735</v>
      </c>
    </row>
    <row r="62">
      <c r="A62">
        <f>HYPERLINK("https://stackoverflow.com/q/34880856", "34880856")</f>
        <v/>
      </c>
      <c r="B62" t="n">
        <v>0.6000178683105513</v>
      </c>
    </row>
    <row r="63">
      <c r="A63">
        <f>HYPERLINK("https://stackoverflow.com/q/34916160", "34916160")</f>
        <v/>
      </c>
      <c r="B63" t="n">
        <v>0.423513446829509</v>
      </c>
    </row>
    <row r="64">
      <c r="A64">
        <f>HYPERLINK("https://stackoverflow.com/q/34963112", "34963112")</f>
        <v/>
      </c>
      <c r="B64" t="n">
        <v>0.5241104340630408</v>
      </c>
    </row>
    <row r="65">
      <c r="A65">
        <f>HYPERLINK("https://stackoverflow.com/q/35764295", "35764295")</f>
        <v/>
      </c>
      <c r="B65" t="n">
        <v>0.3204239501707856</v>
      </c>
    </row>
    <row r="66">
      <c r="A66">
        <f>HYPERLINK("https://stackoverflow.com/q/35974311", "35974311")</f>
        <v/>
      </c>
      <c r="B66" t="n">
        <v>0.4551378446115288</v>
      </c>
    </row>
    <row r="67">
      <c r="A67">
        <f>HYPERLINK("https://stackoverflow.com/q/36341976", "36341976")</f>
        <v/>
      </c>
      <c r="B67" t="n">
        <v>0.6250244953948658</v>
      </c>
    </row>
    <row r="68">
      <c r="A68">
        <f>HYPERLINK("https://stackoverflow.com/q/36528140", "36528140")</f>
        <v/>
      </c>
      <c r="B68" t="n">
        <v>0.4991224991224991</v>
      </c>
    </row>
    <row r="69">
      <c r="A69">
        <f>HYPERLINK("https://stackoverflow.com/q/36766698", "36766698")</f>
        <v/>
      </c>
      <c r="B69" t="n">
        <v>0.2873015873015873</v>
      </c>
    </row>
    <row r="70">
      <c r="A70">
        <f>HYPERLINK("https://stackoverflow.com/q/37001598", "37001598")</f>
        <v/>
      </c>
      <c r="B70" t="n">
        <v>0.5526305526305526</v>
      </c>
    </row>
    <row r="71">
      <c r="A71">
        <f>HYPERLINK("https://stackoverflow.com/q/37692232", "37692232")</f>
        <v/>
      </c>
      <c r="B71" t="n">
        <v>0.7100351995749485</v>
      </c>
    </row>
    <row r="72">
      <c r="A72">
        <f>HYPERLINK("https://stackoverflow.com/q/37816734", "37816734")</f>
        <v/>
      </c>
      <c r="B72" t="n">
        <v>0.3541000062739193</v>
      </c>
    </row>
    <row r="73">
      <c r="A73">
        <f>HYPERLINK("https://stackoverflow.com/q/37916645", "37916645")</f>
        <v/>
      </c>
      <c r="B73" t="n">
        <v>0.4965778360273773</v>
      </c>
    </row>
    <row r="74">
      <c r="A74">
        <f>HYPERLINK("https://stackoverflow.com/q/37973949", "37973949")</f>
        <v/>
      </c>
      <c r="B74" t="n">
        <v>0.6315878664633113</v>
      </c>
    </row>
    <row r="75">
      <c r="A75">
        <f>HYPERLINK("https://stackoverflow.com/q/38446394", "38446394")</f>
        <v/>
      </c>
      <c r="B75" t="n">
        <v>0.4854884771202762</v>
      </c>
    </row>
    <row r="76">
      <c r="A76">
        <f>HYPERLINK("https://stackoverflow.com/q/38699998", "38699998")</f>
        <v/>
      </c>
      <c r="B76" t="n">
        <v>0.2980958846539294</v>
      </c>
    </row>
    <row r="77">
      <c r="A77">
        <f>HYPERLINK("https://stackoverflow.com/q/38736141", "38736141")</f>
        <v/>
      </c>
      <c r="B77" t="n">
        <v>0.4175312583133812</v>
      </c>
    </row>
    <row r="78">
      <c r="A78">
        <f>HYPERLINK("https://stackoverflow.com/q/38951765", "38951765")</f>
        <v/>
      </c>
      <c r="B78" t="n">
        <v>0.7797967140072404</v>
      </c>
    </row>
    <row r="79">
      <c r="A79">
        <f>HYPERLINK("https://stackoverflow.com/q/39471301", "39471301")</f>
        <v/>
      </c>
      <c r="B79" t="n">
        <v>0.3967064978300933</v>
      </c>
    </row>
    <row r="80">
      <c r="A80">
        <f>HYPERLINK("https://stackoverflow.com/q/39590785", "39590785")</f>
        <v/>
      </c>
      <c r="B80" t="n">
        <v>0.5035561207668032</v>
      </c>
    </row>
    <row r="81">
      <c r="A81">
        <f>HYPERLINK("https://stackoverflow.com/q/40935625", "40935625")</f>
        <v/>
      </c>
      <c r="B81" t="n">
        <v>0.4363894811656006</v>
      </c>
    </row>
    <row r="82">
      <c r="A82">
        <f>HYPERLINK("https://stackoverflow.com/q/41063794", "41063794")</f>
        <v/>
      </c>
      <c r="B82" t="n">
        <v>0.3597153804050356</v>
      </c>
    </row>
    <row r="83">
      <c r="A83">
        <f>HYPERLINK("https://stackoverflow.com/q/41097730", "41097730")</f>
        <v/>
      </c>
      <c r="B83" t="n">
        <v>0.4162157287157288</v>
      </c>
    </row>
    <row r="84">
      <c r="A84">
        <f>HYPERLINK("https://stackoverflow.com/q/41345102", "41345102")</f>
        <v/>
      </c>
      <c r="B84" t="n">
        <v>0.5867749943579327</v>
      </c>
    </row>
    <row r="85">
      <c r="A85">
        <f>HYPERLINK("https://stackoverflow.com/q/41467659", "41467659")</f>
        <v/>
      </c>
      <c r="B85" t="n">
        <v>0.4462759462759463</v>
      </c>
    </row>
    <row r="86">
      <c r="A86">
        <f>HYPERLINK("https://stackoverflow.com/q/41484050", "41484050")</f>
        <v/>
      </c>
      <c r="B86" t="n">
        <v>0.4623015873015873</v>
      </c>
    </row>
    <row r="87">
      <c r="A87">
        <f>HYPERLINK("https://stackoverflow.com/q/41577382", "41577382")</f>
        <v/>
      </c>
      <c r="B87" t="n">
        <v>0.3857765328353564</v>
      </c>
    </row>
    <row r="88">
      <c r="A88">
        <f>HYPERLINK("https://stackoverflow.com/q/41645111", "41645111")</f>
        <v/>
      </c>
      <c r="B88" t="n">
        <v>0.321372150756037</v>
      </c>
    </row>
    <row r="89">
      <c r="A89">
        <f>HYPERLINK("https://stackoverflow.com/q/41652958", "41652958")</f>
        <v/>
      </c>
      <c r="B89" t="n">
        <v>0.3209716209716209</v>
      </c>
    </row>
    <row r="90">
      <c r="A90">
        <f>HYPERLINK("https://stackoverflow.com/q/41679881", "41679881")</f>
        <v/>
      </c>
      <c r="B90" t="n">
        <v>0.7862077473476439</v>
      </c>
    </row>
    <row r="91">
      <c r="A91">
        <f>HYPERLINK("https://stackoverflow.com/q/41733883", "41733883")</f>
        <v/>
      </c>
      <c r="B91" t="n">
        <v>0.3387289039462952</v>
      </c>
    </row>
    <row r="92">
      <c r="A92">
        <f>HYPERLINK("https://stackoverflow.com/q/41755842", "41755842")</f>
        <v/>
      </c>
      <c r="B92" t="n">
        <v>0.386152162014231</v>
      </c>
    </row>
    <row r="93">
      <c r="A93">
        <f>HYPERLINK("https://stackoverflow.com/q/41800137", "41800137")</f>
        <v/>
      </c>
      <c r="B93" t="n">
        <v>0.307731694828469</v>
      </c>
    </row>
    <row r="94">
      <c r="A94">
        <f>HYPERLINK("https://stackoverflow.com/q/41813166", "41813166")</f>
        <v/>
      </c>
      <c r="B94" t="n">
        <v>0.5561472563093309</v>
      </c>
    </row>
    <row r="95">
      <c r="A95">
        <f>HYPERLINK("https://stackoverflow.com/q/41886336", "41886336")</f>
        <v/>
      </c>
      <c r="B95" t="n">
        <v>0.3061523641998576</v>
      </c>
    </row>
    <row r="96">
      <c r="A96">
        <f>HYPERLINK("https://stackoverflow.com/q/41904477", "41904477")</f>
        <v/>
      </c>
      <c r="B96" t="n">
        <v>0.2637280137280137</v>
      </c>
    </row>
    <row r="97">
      <c r="A97">
        <f>HYPERLINK("https://stackoverflow.com/q/41905258", "41905258")</f>
        <v/>
      </c>
      <c r="B97" t="n">
        <v>0.3328398716999753</v>
      </c>
    </row>
    <row r="98">
      <c r="A98">
        <f>HYPERLINK("https://stackoverflow.com/q/41920583", "41920583")</f>
        <v/>
      </c>
      <c r="B98" t="n">
        <v>0.6395403932717366</v>
      </c>
    </row>
    <row r="99">
      <c r="A99">
        <f>HYPERLINK("https://stackoverflow.com/q/42483638", "42483638")</f>
        <v/>
      </c>
      <c r="B99" t="n">
        <v>0.4535367545076283</v>
      </c>
    </row>
    <row r="100">
      <c r="A100">
        <f>HYPERLINK("https://stackoverflow.com/q/42506938", "42506938")</f>
        <v/>
      </c>
      <c r="B100" t="n">
        <v>0.3553470049820415</v>
      </c>
    </row>
    <row r="101">
      <c r="A101">
        <f>HYPERLINK("https://stackoverflow.com/q/42560474", "42560474")</f>
        <v/>
      </c>
      <c r="B101" t="n">
        <v>0.6243386243386243</v>
      </c>
    </row>
    <row r="102">
      <c r="A102">
        <f>HYPERLINK("https://stackoverflow.com/q/42809056", "42809056")</f>
        <v/>
      </c>
      <c r="B102" t="n">
        <v>0.456199774191406</v>
      </c>
    </row>
    <row r="103">
      <c r="A103">
        <f>HYPERLINK("https://stackoverflow.com/q/42841546", "42841546")</f>
        <v/>
      </c>
      <c r="B103" t="n">
        <v>0.5731601731601731</v>
      </c>
    </row>
    <row r="104">
      <c r="A104">
        <f>HYPERLINK("https://stackoverflow.com/q/42914503", "42914503")</f>
        <v/>
      </c>
      <c r="B104" t="n">
        <v>0.3723257418909593</v>
      </c>
    </row>
    <row r="105">
      <c r="A105">
        <f>HYPERLINK("https://stackoverflow.com/q/43045887", "43045887")</f>
        <v/>
      </c>
      <c r="B105" t="n">
        <v>0.6516290726817042</v>
      </c>
    </row>
    <row r="106">
      <c r="A106">
        <f>HYPERLINK("https://stackoverflow.com/q/43164321", "43164321")</f>
        <v/>
      </c>
      <c r="B106" t="n">
        <v>0.4723792771286175</v>
      </c>
    </row>
    <row r="107">
      <c r="A107">
        <f>HYPERLINK("https://stackoverflow.com/q/43170471", "43170471")</f>
        <v/>
      </c>
      <c r="B107" t="n">
        <v>0.3695400301239717</v>
      </c>
    </row>
    <row r="108">
      <c r="A108">
        <f>HYPERLINK("https://stackoverflow.com/q/43612228", "43612228")</f>
        <v/>
      </c>
      <c r="B108" t="n">
        <v>0.3845988845988847</v>
      </c>
    </row>
    <row r="109">
      <c r="A109">
        <f>HYPERLINK("https://stackoverflow.com/q/43634549", "43634549")</f>
        <v/>
      </c>
      <c r="B109" t="n">
        <v>0.5201079114122592</v>
      </c>
    </row>
    <row r="110">
      <c r="A110">
        <f>HYPERLINK("https://stackoverflow.com/q/43752772", "43752772")</f>
        <v/>
      </c>
      <c r="B110" t="n">
        <v>0.5532106782106783</v>
      </c>
    </row>
    <row r="111">
      <c r="A111">
        <f>HYPERLINK("https://stackoverflow.com/q/43778494", "43778494")</f>
        <v/>
      </c>
      <c r="B111" t="n">
        <v>0.4073852693099556</v>
      </c>
    </row>
    <row r="112">
      <c r="A112">
        <f>HYPERLINK("https://stackoverflow.com/q/43860043", "43860043")</f>
        <v/>
      </c>
      <c r="B112" t="n">
        <v>0.4473838918283363</v>
      </c>
    </row>
    <row r="113">
      <c r="A113">
        <f>HYPERLINK("https://stackoverflow.com/q/44025410", "44025410")</f>
        <v/>
      </c>
      <c r="B113" t="n">
        <v>0.5050142790728565</v>
      </c>
    </row>
    <row r="114">
      <c r="A114">
        <f>HYPERLINK("https://stackoverflow.com/q/44102892", "44102892")</f>
        <v/>
      </c>
      <c r="B114" t="n">
        <v>0.4990912395492548</v>
      </c>
    </row>
    <row r="115">
      <c r="A115">
        <f>HYPERLINK("https://stackoverflow.com/q/44136328", "44136328")</f>
        <v/>
      </c>
      <c r="B115" t="n">
        <v>0.5206349206349206</v>
      </c>
    </row>
    <row r="116">
      <c r="A116">
        <f>HYPERLINK("https://stackoverflow.com/q/44178802", "44178802")</f>
        <v/>
      </c>
      <c r="B116" t="n">
        <v>0.3848324514991182</v>
      </c>
    </row>
    <row r="117">
      <c r="A117">
        <f>HYPERLINK("https://stackoverflow.com/q/44240704", "44240704")</f>
        <v/>
      </c>
      <c r="B117" t="n">
        <v>0.3623787477954145</v>
      </c>
    </row>
    <row r="118">
      <c r="A118">
        <f>HYPERLINK("https://stackoverflow.com/q/44267227", "44267227")</f>
        <v/>
      </c>
      <c r="B118" t="n">
        <v>0.5070327063209625</v>
      </c>
    </row>
    <row r="119">
      <c r="A119">
        <f>HYPERLINK("https://stackoverflow.com/q/44510491", "44510491")</f>
        <v/>
      </c>
      <c r="B119" t="n">
        <v>0.4949559082892416</v>
      </c>
    </row>
    <row r="120">
      <c r="A120">
        <f>HYPERLINK("https://stackoverflow.com/q/44528282", "44528282")</f>
        <v/>
      </c>
      <c r="B120" t="n">
        <v>0.3879674216752868</v>
      </c>
    </row>
    <row r="121">
      <c r="A121">
        <f>HYPERLINK("https://stackoverflow.com/q/44551967", "44551967")</f>
        <v/>
      </c>
      <c r="B121" t="n">
        <v>0.484692381790007</v>
      </c>
    </row>
    <row r="122">
      <c r="A122">
        <f>HYPERLINK("https://stackoverflow.com/q/44680025", "44680025")</f>
        <v/>
      </c>
      <c r="B122" t="n">
        <v>0.3455535631267849</v>
      </c>
    </row>
    <row r="123">
      <c r="A123">
        <f>HYPERLINK("https://stackoverflow.com/q/44708936", "44708936")</f>
        <v/>
      </c>
      <c r="B123" t="n">
        <v>0.615079365079365</v>
      </c>
    </row>
    <row r="124">
      <c r="A124">
        <f>HYPERLINK("https://stackoverflow.com/q/44710543", "44710543")</f>
        <v/>
      </c>
      <c r="B124" t="n">
        <v>0.5068418171866448</v>
      </c>
    </row>
    <row r="125">
      <c r="A125">
        <f>HYPERLINK("https://stackoverflow.com/q/44920041", "44920041")</f>
        <v/>
      </c>
      <c r="B125" t="n">
        <v>0.3983480989294943</v>
      </c>
    </row>
    <row r="126">
      <c r="A126">
        <f>HYPERLINK("https://stackoverflow.com/q/44956629", "44956629")</f>
        <v/>
      </c>
      <c r="B126" t="n">
        <v>0.4113286600596244</v>
      </c>
    </row>
    <row r="127">
      <c r="A127">
        <f>HYPERLINK("https://stackoverflow.com/q/44980903", "44980903")</f>
        <v/>
      </c>
      <c r="B127" t="n">
        <v>0.3046928916494134</v>
      </c>
    </row>
    <row r="128">
      <c r="A128">
        <f>HYPERLINK("https://stackoverflow.com/q/45068055", "45068055")</f>
        <v/>
      </c>
      <c r="B128" t="n">
        <v>0.2946186604723189</v>
      </c>
    </row>
    <row r="129">
      <c r="A129">
        <f>HYPERLINK("https://stackoverflow.com/q/45120914", "45120914")</f>
        <v/>
      </c>
      <c r="B129" t="n">
        <v>0.4436181778647532</v>
      </c>
    </row>
    <row r="130">
      <c r="A130">
        <f>HYPERLINK("https://stackoverflow.com/q/45145338", "45145338")</f>
        <v/>
      </c>
      <c r="B130" t="n">
        <v>0.294870025304808</v>
      </c>
    </row>
    <row r="131">
      <c r="A131">
        <f>HYPERLINK("https://stackoverflow.com/q/45171327", "45171327")</f>
        <v/>
      </c>
      <c r="B131" t="n">
        <v>0.2999906076829154</v>
      </c>
    </row>
    <row r="132">
      <c r="A132">
        <f>HYPERLINK("https://stackoverflow.com/q/45195523", "45195523")</f>
        <v/>
      </c>
      <c r="B132" t="n">
        <v>0.5873015873015872</v>
      </c>
    </row>
    <row r="133">
      <c r="A133">
        <f>HYPERLINK("https://stackoverflow.com/q/45324416", "45324416")</f>
        <v/>
      </c>
      <c r="B133" t="n">
        <v>0.4694564694564695</v>
      </c>
    </row>
    <row r="134">
      <c r="A134">
        <f>HYPERLINK("https://stackoverflow.com/q/45336337", "45336337")</f>
        <v/>
      </c>
      <c r="B134" t="n">
        <v>0.3753286080330105</v>
      </c>
    </row>
    <row r="135">
      <c r="A135">
        <f>HYPERLINK("https://stackoverflow.com/q/45380713", "45380713")</f>
        <v/>
      </c>
      <c r="B135" t="n">
        <v>0.3697700716170373</v>
      </c>
    </row>
    <row r="136">
      <c r="A136">
        <f>HYPERLINK("https://stackoverflow.com/q/45425713", "45425713")</f>
        <v/>
      </c>
      <c r="B136" t="n">
        <v>0.4603880070546738</v>
      </c>
    </row>
    <row r="137">
      <c r="A137">
        <f>HYPERLINK("https://stackoverflow.com/q/45470211", "45470211")</f>
        <v/>
      </c>
      <c r="B137" t="n">
        <v>0.7303327763854081</v>
      </c>
    </row>
    <row r="138">
      <c r="A138">
        <f>HYPERLINK("https://stackoverflow.com/q/45480663", "45480663")</f>
        <v/>
      </c>
      <c r="B138" t="n">
        <v>0.6239177489177489</v>
      </c>
    </row>
    <row r="139">
      <c r="A139">
        <f>HYPERLINK("https://stackoverflow.com/q/45494320", "45494320")</f>
        <v/>
      </c>
      <c r="B139" t="n">
        <v>0.4028700627537837</v>
      </c>
    </row>
    <row r="140">
      <c r="A140">
        <f>HYPERLINK("https://stackoverflow.com/q/45507738", "45507738")</f>
        <v/>
      </c>
      <c r="B140" t="n">
        <v>0.6398915438061346</v>
      </c>
    </row>
    <row r="141">
      <c r="A141">
        <f>HYPERLINK("https://stackoverflow.com/q/45511290", "45511290")</f>
        <v/>
      </c>
      <c r="B141" t="n">
        <v>0.5737880737880738</v>
      </c>
    </row>
    <row r="142">
      <c r="A142">
        <f>HYPERLINK("https://stackoverflow.com/q/45535094", "45535094")</f>
        <v/>
      </c>
      <c r="B142" t="n">
        <v>0.6279317697228145</v>
      </c>
    </row>
    <row r="143">
      <c r="A143">
        <f>HYPERLINK("https://stackoverflow.com/q/45555969", "45555969")</f>
        <v/>
      </c>
      <c r="B143" t="n">
        <v>0.4274449564772145</v>
      </c>
    </row>
    <row r="144">
      <c r="A144">
        <f>HYPERLINK("https://stackoverflow.com/q/45588139", "45588139")</f>
        <v/>
      </c>
      <c r="B144" t="n">
        <v>0.5649001536098311</v>
      </c>
    </row>
    <row r="145">
      <c r="A145">
        <f>HYPERLINK("https://stackoverflow.com/q/45672938", "45672938")</f>
        <v/>
      </c>
      <c r="B145" t="n">
        <v>0.4705645971468757</v>
      </c>
    </row>
    <row r="146">
      <c r="A146">
        <f>HYPERLINK("https://stackoverflow.com/q/45693510", "45693510")</f>
        <v/>
      </c>
      <c r="B146" t="n">
        <v>0.3526969975706974</v>
      </c>
    </row>
    <row r="147">
      <c r="A147">
        <f>HYPERLINK("https://stackoverflow.com/q/45731288", "45731288")</f>
        <v/>
      </c>
      <c r="B147" t="n">
        <v>0.2769073220686125</v>
      </c>
    </row>
    <row r="148">
      <c r="A148">
        <f>HYPERLINK("https://stackoverflow.com/q/45740520", "45740520")</f>
        <v/>
      </c>
      <c r="B148" t="n">
        <v>0.5501630789302023</v>
      </c>
    </row>
    <row r="149">
      <c r="A149">
        <f>HYPERLINK("https://stackoverflow.com/q/45751896", "45751896")</f>
        <v/>
      </c>
      <c r="B149" t="n">
        <v>0.6221758776503303</v>
      </c>
    </row>
    <row r="150">
      <c r="A150">
        <f>HYPERLINK("https://stackoverflow.com/q/45772221", "45772221")</f>
        <v/>
      </c>
      <c r="B150" t="n">
        <v>0.6297323675964452</v>
      </c>
    </row>
    <row r="151">
      <c r="A151">
        <f>HYPERLINK("https://stackoverflow.com/q/45802802", "45802802")</f>
        <v/>
      </c>
      <c r="B151" t="n">
        <v>0.3351516045014497</v>
      </c>
    </row>
    <row r="152">
      <c r="A152">
        <f>HYPERLINK("https://stackoverflow.com/q/45817120", "45817120")</f>
        <v/>
      </c>
      <c r="B152" t="n">
        <v>0.4732209142008697</v>
      </c>
    </row>
    <row r="153">
      <c r="A153">
        <f>HYPERLINK("https://stackoverflow.com/q/45846521", "45846521")</f>
        <v/>
      </c>
      <c r="B153" t="n">
        <v>0.5841450216450216</v>
      </c>
    </row>
    <row r="154">
      <c r="A154">
        <f>HYPERLINK("https://stackoverflow.com/q/45933300", "45933300")</f>
        <v/>
      </c>
      <c r="B154" t="n">
        <v>0.4569312169312169</v>
      </c>
    </row>
    <row r="155">
      <c r="A155">
        <f>HYPERLINK("https://stackoverflow.com/q/45993730", "45993730")</f>
        <v/>
      </c>
      <c r="B155" t="n">
        <v>0.6955926194504873</v>
      </c>
    </row>
    <row r="156">
      <c r="A156">
        <f>HYPERLINK("https://stackoverflow.com/q/46171283", "46171283")</f>
        <v/>
      </c>
      <c r="B156" t="n">
        <v>0.3824086209407311</v>
      </c>
    </row>
    <row r="157">
      <c r="A157">
        <f>HYPERLINK("https://stackoverflow.com/q/46336305", "46336305")</f>
        <v/>
      </c>
      <c r="B157" t="n">
        <v>0.4930254930254929</v>
      </c>
    </row>
    <row r="158">
      <c r="A158">
        <f>HYPERLINK("https://stackoverflow.com/q/46340789", "46340789")</f>
        <v/>
      </c>
      <c r="B158" t="n">
        <v>0.3571940604198669</v>
      </c>
    </row>
    <row r="159">
      <c r="A159">
        <f>HYPERLINK("https://stackoverflow.com/q/46348449", "46348449")</f>
        <v/>
      </c>
      <c r="B159" t="n">
        <v>0.4697874630078019</v>
      </c>
    </row>
    <row r="160">
      <c r="A160">
        <f>HYPERLINK("https://stackoverflow.com/q/46493441", "46493441")</f>
        <v/>
      </c>
      <c r="B160" t="n">
        <v>0.2568356374807988</v>
      </c>
    </row>
    <row r="161">
      <c r="A161">
        <f>HYPERLINK("https://stackoverflow.com/q/46495006", "46495006")</f>
        <v/>
      </c>
      <c r="B161" t="n">
        <v>0.5536624435707005</v>
      </c>
    </row>
    <row r="162">
      <c r="A162">
        <f>HYPERLINK("https://stackoverflow.com/q/46514457", "46514457")</f>
        <v/>
      </c>
      <c r="B162" t="n">
        <v>0.302557595661044</v>
      </c>
    </row>
    <row r="163">
      <c r="A163">
        <f>HYPERLINK("https://stackoverflow.com/q/46565154", "46565154")</f>
        <v/>
      </c>
      <c r="B163" t="n">
        <v>0.5326719576719577</v>
      </c>
    </row>
    <row r="164">
      <c r="A164">
        <f>HYPERLINK("https://stackoverflow.com/q/46614237", "46614237")</f>
        <v/>
      </c>
      <c r="B164" t="n">
        <v>0.5394816154309825</v>
      </c>
    </row>
    <row r="165">
      <c r="A165">
        <f>HYPERLINK("https://stackoverflow.com/q/46647666", "46647666")</f>
        <v/>
      </c>
      <c r="B165" t="n">
        <v>0.4756056808688388</v>
      </c>
    </row>
    <row r="166">
      <c r="A166">
        <f>HYPERLINK("https://stackoverflow.com/q/46705213", "46705213")</f>
        <v/>
      </c>
      <c r="B166" t="n">
        <v>0.3432337906914178</v>
      </c>
    </row>
    <row r="167">
      <c r="A167">
        <f>HYPERLINK("https://stackoverflow.com/q/46732318", "46732318")</f>
        <v/>
      </c>
      <c r="B167" t="n">
        <v>0.6455430348560118</v>
      </c>
    </row>
    <row r="168">
      <c r="A168">
        <f>HYPERLINK("https://stackoverflow.com/q/46874301", "46874301")</f>
        <v/>
      </c>
      <c r="B168" t="n">
        <v>0.3241436925647452</v>
      </c>
    </row>
    <row r="169">
      <c r="A169">
        <f>HYPERLINK("https://stackoverflow.com/q/46966587", "46966587")</f>
        <v/>
      </c>
      <c r="B169" t="n">
        <v>0.6221470836855452</v>
      </c>
    </row>
    <row r="170">
      <c r="A170">
        <f>HYPERLINK("https://stackoverflow.com/q/46976482", "46976482")</f>
        <v/>
      </c>
      <c r="B170" t="n">
        <v>0.5753066378066377</v>
      </c>
    </row>
    <row r="171">
      <c r="A171">
        <f>HYPERLINK("https://stackoverflow.com/q/47189669", "47189669")</f>
        <v/>
      </c>
      <c r="B171" t="n">
        <v>0.3170506912442397</v>
      </c>
    </row>
    <row r="172">
      <c r="A172">
        <f>HYPERLINK("https://stackoverflow.com/q/47194231", "47194231")</f>
        <v/>
      </c>
      <c r="B172" t="n">
        <v>0.4073852693099554</v>
      </c>
    </row>
    <row r="173">
      <c r="A173">
        <f>HYPERLINK("https://stackoverflow.com/q/47333242", "47333242")</f>
        <v/>
      </c>
      <c r="B173" t="n">
        <v>0.3366702741702742</v>
      </c>
    </row>
    <row r="174">
      <c r="A174">
        <f>HYPERLINK("https://stackoverflow.com/q/47393775", "47393775")</f>
        <v/>
      </c>
      <c r="B174" t="n">
        <v>0.6131080389144905</v>
      </c>
    </row>
    <row r="175">
      <c r="A175">
        <f>HYPERLINK("https://stackoverflow.com/q/47442099", "47442099")</f>
        <v/>
      </c>
      <c r="B175" t="n">
        <v>0.4875405359276327</v>
      </c>
    </row>
    <row r="176">
      <c r="A176">
        <f>HYPERLINK("https://stackoverflow.com/q/47505898", "47505898")</f>
        <v/>
      </c>
      <c r="B176" t="n">
        <v>0.4257958192384421</v>
      </c>
    </row>
    <row r="177">
      <c r="A177">
        <f>HYPERLINK("https://stackoverflow.com/q/47704069", "47704069")</f>
        <v/>
      </c>
      <c r="B177" t="n">
        <v>0.4095238095238095</v>
      </c>
    </row>
    <row r="178">
      <c r="A178">
        <f>HYPERLINK("https://stackoverflow.com/q/47795639", "47795639")</f>
        <v/>
      </c>
      <c r="B178" t="n">
        <v>0.4023553507424474</v>
      </c>
    </row>
    <row r="179">
      <c r="A179">
        <f>HYPERLINK("https://stackoverflow.com/q/47817723", "47817723")</f>
        <v/>
      </c>
      <c r="B179" t="n">
        <v>0.2297155748932399</v>
      </c>
    </row>
    <row r="180">
      <c r="A180">
        <f>HYPERLINK("https://stackoverflow.com/q/47830107", "47830107")</f>
        <v/>
      </c>
      <c r="B180" t="n">
        <v>0.446139072473592</v>
      </c>
    </row>
    <row r="181">
      <c r="A181">
        <f>HYPERLINK("https://stackoverflow.com/q/48190454", "48190454")</f>
        <v/>
      </c>
      <c r="B181" t="n">
        <v>0.2982912655043803</v>
      </c>
    </row>
    <row r="182">
      <c r="A182">
        <f>HYPERLINK("https://stackoverflow.com/q/48279047", "48279047")</f>
        <v/>
      </c>
      <c r="B182" t="n">
        <v>0.3384459901313834</v>
      </c>
    </row>
    <row r="183">
      <c r="A183">
        <f>HYPERLINK("https://stackoverflow.com/q/48284673", "48284673")</f>
        <v/>
      </c>
      <c r="B183" t="n">
        <v>0.2999906076829154</v>
      </c>
    </row>
    <row r="184">
      <c r="A184">
        <f>HYPERLINK("https://stackoverflow.com/q/48324549", "48324549")</f>
        <v/>
      </c>
      <c r="B184" t="n">
        <v>0.7734968734968735</v>
      </c>
    </row>
    <row r="185">
      <c r="A185">
        <f>HYPERLINK("https://stackoverflow.com/q/48342522", "48342522")</f>
        <v/>
      </c>
      <c r="B185" t="n">
        <v>0.3237921762511927</v>
      </c>
    </row>
    <row r="186">
      <c r="A186">
        <f>HYPERLINK("https://stackoverflow.com/q/48385134", "48385134")</f>
        <v/>
      </c>
      <c r="B186" t="n">
        <v>0.4886282871357499</v>
      </c>
    </row>
    <row r="187">
      <c r="A187">
        <f>HYPERLINK("https://stackoverflow.com/q/48404730", "48404730")</f>
        <v/>
      </c>
      <c r="B187" t="n">
        <v>0.4287497770643839</v>
      </c>
    </row>
    <row r="188">
      <c r="A188">
        <f>HYPERLINK("https://stackoverflow.com/q/48426028", "48426028")</f>
        <v/>
      </c>
      <c r="B188" t="n">
        <v>0.2948665991219183</v>
      </c>
    </row>
    <row r="189">
      <c r="A189">
        <f>HYPERLINK("https://stackoverflow.com/q/48443288", "48443288")</f>
        <v/>
      </c>
      <c r="B189" t="n">
        <v>0.3483675312943605</v>
      </c>
    </row>
    <row r="190">
      <c r="A190">
        <f>HYPERLINK("https://stackoverflow.com/q/48452352", "48452352")</f>
        <v/>
      </c>
      <c r="B190" t="n">
        <v>0.43000184569952</v>
      </c>
    </row>
    <row r="191">
      <c r="A191">
        <f>HYPERLINK("https://stackoverflow.com/q/48525962", "48525962")</f>
        <v/>
      </c>
      <c r="B191" t="n">
        <v>0.4138938699608156</v>
      </c>
    </row>
    <row r="192">
      <c r="A192">
        <f>HYPERLINK("https://stackoverflow.com/q/48621279", "48621279")</f>
        <v/>
      </c>
      <c r="B192" t="n">
        <v>0.2969790066564261</v>
      </c>
    </row>
    <row r="193">
      <c r="A193">
        <f>HYPERLINK("https://stackoverflow.com/q/48641569", "48641569")</f>
        <v/>
      </c>
      <c r="B193" t="n">
        <v>0.6785350225717198</v>
      </c>
    </row>
    <row r="194">
      <c r="A194">
        <f>HYPERLINK("https://stackoverflow.com/q/48649652", "48649652")</f>
        <v/>
      </c>
      <c r="B194" t="n">
        <v>0.4297018510668362</v>
      </c>
    </row>
    <row r="195">
      <c r="A195">
        <f>HYPERLINK("https://stackoverflow.com/q/48791497", "48791497")</f>
        <v/>
      </c>
      <c r="B195" t="n">
        <v>0.2358343931044228</v>
      </c>
    </row>
    <row r="196">
      <c r="A196">
        <f>HYPERLINK("https://stackoverflow.com/q/48794510", "48794510")</f>
        <v/>
      </c>
      <c r="B196" t="n">
        <v>0.4828712075547519</v>
      </c>
    </row>
    <row r="197">
      <c r="A197">
        <f>HYPERLINK("https://stackoverflow.com/q/48891615", "48891615")</f>
        <v/>
      </c>
      <c r="B197" t="n">
        <v>0.4686829686829687</v>
      </c>
    </row>
    <row r="198">
      <c r="A198">
        <f>HYPERLINK("https://stackoverflow.com/q/48913880", "48913880")</f>
        <v/>
      </c>
      <c r="B198" t="n">
        <v>0.4273939051387123</v>
      </c>
    </row>
    <row r="199">
      <c r="A199">
        <f>HYPERLINK("https://stackoverflow.com/q/48950826", "48950826")</f>
        <v/>
      </c>
      <c r="B199" t="n">
        <v>0.7714101144333704</v>
      </c>
    </row>
    <row r="200">
      <c r="A200">
        <f>HYPERLINK("https://stackoverflow.com/q/49035373", "49035373")</f>
        <v/>
      </c>
      <c r="B200" t="n">
        <v>0.2921626984126983</v>
      </c>
    </row>
    <row r="201">
      <c r="A201">
        <f>HYPERLINK("https://stackoverflow.com/q/49097763", "49097763")</f>
        <v/>
      </c>
      <c r="B201" t="n">
        <v>0.3747501469723692</v>
      </c>
    </row>
    <row r="202">
      <c r="A202">
        <f>HYPERLINK("https://stackoverflow.com/q/49175094", "49175094")</f>
        <v/>
      </c>
      <c r="B202" t="n">
        <v>0.3897707231040564</v>
      </c>
    </row>
    <row r="203">
      <c r="A203">
        <f>HYPERLINK("https://stackoverflow.com/q/49220818", "49220818")</f>
        <v/>
      </c>
      <c r="B203" t="n">
        <v>0.2189255189255189</v>
      </c>
    </row>
    <row r="204">
      <c r="A204">
        <f>HYPERLINK("https://stackoverflow.com/q/49286426", "49286426")</f>
        <v/>
      </c>
      <c r="B204" t="n">
        <v>0.3577146516627785</v>
      </c>
    </row>
    <row r="205">
      <c r="A205">
        <f>HYPERLINK("https://stackoverflow.com/q/49288450", "49288450")</f>
        <v/>
      </c>
      <c r="B205" t="n">
        <v>0.7197981005512387</v>
      </c>
    </row>
    <row r="206">
      <c r="A206">
        <f>HYPERLINK("https://stackoverflow.com/q/49488781", "49488781")</f>
        <v/>
      </c>
      <c r="B206" t="n">
        <v>0.4706709177551511</v>
      </c>
    </row>
    <row r="207">
      <c r="A207">
        <f>HYPERLINK("https://stackoverflow.com/q/49504777", "49504777")</f>
        <v/>
      </c>
      <c r="B207" t="n">
        <v>0.3366702741702742</v>
      </c>
    </row>
    <row r="208">
      <c r="A208">
        <f>HYPERLINK("https://stackoverflow.com/q/49511434", "49511434")</f>
        <v/>
      </c>
      <c r="B208" t="n">
        <v>0.6516096764852984</v>
      </c>
    </row>
    <row r="209">
      <c r="A209">
        <f>HYPERLINK("https://stackoverflow.com/q/49553459", "49553459")</f>
        <v/>
      </c>
      <c r="B209" t="n">
        <v>0.3024995438788542</v>
      </c>
    </row>
    <row r="210">
      <c r="A210">
        <f>HYPERLINK("https://stackoverflow.com/q/49573392", "49573392")</f>
        <v/>
      </c>
      <c r="B210" t="n">
        <v>0.6409784525726554</v>
      </c>
    </row>
    <row r="211">
      <c r="A211">
        <f>HYPERLINK("https://stackoverflow.com/q/49642849", "49642849")</f>
        <v/>
      </c>
      <c r="B211" t="n">
        <v>0.4754024541258585</v>
      </c>
    </row>
    <row r="212">
      <c r="A212">
        <f>HYPERLINK("https://stackoverflow.com/q/49660802", "49660802")</f>
        <v/>
      </c>
      <c r="B212" t="n">
        <v>0.3136333985649054</v>
      </c>
    </row>
    <row r="213">
      <c r="A213">
        <f>HYPERLINK("https://stackoverflow.com/q/49740870", "49740870")</f>
        <v/>
      </c>
      <c r="B213" t="n">
        <v>0.2218193537990492</v>
      </c>
    </row>
    <row r="214">
      <c r="A214">
        <f>HYPERLINK("https://stackoverflow.com/q/49747691", "49747691")</f>
        <v/>
      </c>
      <c r="B214" t="n">
        <v>0.4666022077189589</v>
      </c>
    </row>
    <row r="215">
      <c r="A215">
        <f>HYPERLINK("https://stackoverflow.com/q/49763535", "49763535")</f>
        <v/>
      </c>
      <c r="B215" t="n">
        <v>0.689190037016124</v>
      </c>
    </row>
    <row r="216">
      <c r="A216">
        <f>HYPERLINK("https://stackoverflow.com/q/49772445", "49772445")</f>
        <v/>
      </c>
      <c r="B216" t="n">
        <v>0.5101943076081007</v>
      </c>
    </row>
    <row r="217">
      <c r="A217">
        <f>HYPERLINK("https://stackoverflow.com/q/49789544", "49789544")</f>
        <v/>
      </c>
      <c r="B217" t="n">
        <v>0.3931349206349206</v>
      </c>
    </row>
    <row r="218">
      <c r="A218">
        <f>HYPERLINK("https://stackoverflow.com/q/49803583", "49803583")</f>
        <v/>
      </c>
      <c r="B218" t="n">
        <v>0.3522588522588523</v>
      </c>
    </row>
    <row r="219">
      <c r="A219">
        <f>HYPERLINK("https://stackoverflow.com/q/49913681", "49913681")</f>
        <v/>
      </c>
      <c r="B219" t="n">
        <v>0.419648727341035</v>
      </c>
    </row>
    <row r="220">
      <c r="A220">
        <f>HYPERLINK("https://stackoverflow.com/q/49928032", "49928032")</f>
        <v/>
      </c>
      <c r="B220" t="n">
        <v>0.3417597491671567</v>
      </c>
    </row>
    <row r="221">
      <c r="A221">
        <f>HYPERLINK("https://stackoverflow.com/q/49994108", "49994108")</f>
        <v/>
      </c>
      <c r="B221" t="n">
        <v>0.7289137877373172</v>
      </c>
    </row>
    <row r="222">
      <c r="A222">
        <f>HYPERLINK("https://stackoverflow.com/q/50018204", "50018204")</f>
        <v/>
      </c>
      <c r="B222" t="n">
        <v>0.3195850518685165</v>
      </c>
    </row>
    <row r="223">
      <c r="A223">
        <f>HYPERLINK("https://stackoverflow.com/q/50024563", "50024563")</f>
        <v/>
      </c>
      <c r="B223" t="n">
        <v>0.6995721187025534</v>
      </c>
    </row>
    <row r="224">
      <c r="A224">
        <f>HYPERLINK("https://stackoverflow.com/q/50084095", "50084095")</f>
        <v/>
      </c>
      <c r="B224" t="n">
        <v>0.3322924798334635</v>
      </c>
    </row>
    <row r="225">
      <c r="A225">
        <f>HYPERLINK("https://stackoverflow.com/q/50102219", "50102219")</f>
        <v/>
      </c>
      <c r="B225" t="n">
        <v>0.5468077601410934</v>
      </c>
    </row>
    <row r="226">
      <c r="A226">
        <f>HYPERLINK("https://stackoverflow.com/q/50142255", "50142255")</f>
        <v/>
      </c>
      <c r="B226" t="n">
        <v>0.336869808372399</v>
      </c>
    </row>
    <row r="227">
      <c r="A227">
        <f>HYPERLINK("https://stackoverflow.com/q/50149635", "50149635")</f>
        <v/>
      </c>
      <c r="B227" t="n">
        <v>0.3609641387419165</v>
      </c>
    </row>
    <row r="228">
      <c r="A228">
        <f>HYPERLINK("https://stackoverflow.com/q/50168921", "50168921")</f>
        <v/>
      </c>
      <c r="B228" t="n">
        <v>0.6400793650793652</v>
      </c>
    </row>
    <row r="229">
      <c r="A229">
        <f>HYPERLINK("https://stackoverflow.com/q/50184405", "50184405")</f>
        <v/>
      </c>
      <c r="B229" t="n">
        <v>0.6210094524701266</v>
      </c>
    </row>
    <row r="230">
      <c r="A230">
        <f>HYPERLINK("https://stackoverflow.com/q/50194352", "50194352")</f>
        <v/>
      </c>
      <c r="B230" t="n">
        <v>0.273721340388007</v>
      </c>
    </row>
    <row r="231">
      <c r="A231">
        <f>HYPERLINK("https://stackoverflow.com/q/50248950", "50248950")</f>
        <v/>
      </c>
      <c r="B231" t="n">
        <v>0.2642900511752971</v>
      </c>
    </row>
    <row r="232">
      <c r="A232">
        <f>HYPERLINK("https://stackoverflow.com/q/50407983", "50407983")</f>
        <v/>
      </c>
      <c r="B232" t="n">
        <v>0.7358335389423473</v>
      </c>
    </row>
    <row r="233">
      <c r="A233">
        <f>HYPERLINK("https://stackoverflow.com/q/50427696", "50427696")</f>
        <v/>
      </c>
      <c r="B233" t="n">
        <v>0.5189808393691889</v>
      </c>
    </row>
    <row r="234">
      <c r="A234">
        <f>HYPERLINK("https://stackoverflow.com/q/50479987", "50479987")</f>
        <v/>
      </c>
      <c r="B234" t="n">
        <v>0.2633509700176367</v>
      </c>
    </row>
    <row r="235">
      <c r="A235">
        <f>HYPERLINK("https://stackoverflow.com/q/50491544", "50491544")</f>
        <v/>
      </c>
      <c r="B235" t="n">
        <v>0.6353709332432737</v>
      </c>
    </row>
    <row r="236">
      <c r="A236">
        <f>HYPERLINK("https://stackoverflow.com/q/50584100", "50584100")</f>
        <v/>
      </c>
      <c r="B236" t="n">
        <v>0.3913637139443591</v>
      </c>
    </row>
    <row r="237">
      <c r="A237">
        <f>HYPERLINK("https://stackoverflow.com/q/50597271", "50597271")</f>
        <v/>
      </c>
      <c r="B237" t="n">
        <v>0.619729943259355</v>
      </c>
    </row>
    <row r="238">
      <c r="A238">
        <f>HYPERLINK("https://stackoverflow.com/q/50613764", "50613764")</f>
        <v/>
      </c>
      <c r="B238" t="n">
        <v>0.648848428260193</v>
      </c>
    </row>
    <row r="239">
      <c r="A239">
        <f>HYPERLINK("https://stackoverflow.com/q/50628776", "50628776")</f>
        <v/>
      </c>
      <c r="B239" t="n">
        <v>0.3660372194854953</v>
      </c>
    </row>
    <row r="240">
      <c r="A240">
        <f>HYPERLINK("https://stackoverflow.com/q/50730545", "50730545")</f>
        <v/>
      </c>
      <c r="B240" t="n">
        <v>0.4239028944911297</v>
      </c>
    </row>
    <row r="241">
      <c r="A241">
        <f>HYPERLINK("https://stackoverflow.com/q/50749813", "50749813")</f>
        <v/>
      </c>
      <c r="B241" t="n">
        <v>0.3899134477169159</v>
      </c>
    </row>
    <row r="242">
      <c r="A242">
        <f>HYPERLINK("https://stackoverflow.com/q/50825507", "50825507")</f>
        <v/>
      </c>
      <c r="B242" t="n">
        <v>0.4098397652900022</v>
      </c>
    </row>
    <row r="243">
      <c r="A243">
        <f>HYPERLINK("https://stackoverflow.com/q/50850661", "50850661")</f>
        <v/>
      </c>
      <c r="B243" t="n">
        <v>0.5585013146362841</v>
      </c>
    </row>
    <row r="244">
      <c r="A244">
        <f>HYPERLINK("https://stackoverflow.com/q/50851665", "50851665")</f>
        <v/>
      </c>
      <c r="B244" t="n">
        <v>0.579402693146769</v>
      </c>
    </row>
    <row r="245">
      <c r="A245">
        <f>HYPERLINK("https://stackoverflow.com/q/50852150", "50852150")</f>
        <v/>
      </c>
      <c r="B245" t="n">
        <v>0.5904692286271234</v>
      </c>
    </row>
    <row r="246">
      <c r="A246">
        <f>HYPERLINK("https://stackoverflow.com/q/50862637", "50862637")</f>
        <v/>
      </c>
      <c r="B246" t="n">
        <v>0.4713893787967861</v>
      </c>
    </row>
    <row r="247">
      <c r="A247">
        <f>HYPERLINK("https://stackoverflow.com/q/50867815", "50867815")</f>
        <v/>
      </c>
      <c r="B247" t="n">
        <v>0.3384459901313834</v>
      </c>
    </row>
    <row r="248">
      <c r="A248">
        <f>HYPERLINK("https://stackoverflow.com/q/50877966", "50877966")</f>
        <v/>
      </c>
      <c r="B248" t="n">
        <v>0.3266178266178266</v>
      </c>
    </row>
    <row r="249">
      <c r="A249">
        <f>HYPERLINK("https://stackoverflow.com/q/50973150", "50973150")</f>
        <v/>
      </c>
      <c r="B249" t="n">
        <v>0.4298212723409575</v>
      </c>
    </row>
    <row r="250">
      <c r="A250">
        <f>HYPERLINK("https://stackoverflow.com/q/51000955", "51000955")</f>
        <v/>
      </c>
      <c r="B250" t="n">
        <v>0.5937046004842614</v>
      </c>
    </row>
    <row r="251">
      <c r="A251">
        <f>HYPERLINK("https://stackoverflow.com/q/51024525", "51024525")</f>
        <v/>
      </c>
      <c r="B251" t="n">
        <v>0.3390937019969278</v>
      </c>
    </row>
    <row r="252">
      <c r="A252">
        <f>HYPERLINK("https://stackoverflow.com/q/51056684", "51056684")</f>
        <v/>
      </c>
      <c r="B252" t="n">
        <v>0.226941226941227</v>
      </c>
    </row>
    <row r="253">
      <c r="A253">
        <f>HYPERLINK("https://stackoverflow.com/q/51079139", "51079139")</f>
        <v/>
      </c>
      <c r="B253" t="n">
        <v>0.264196054991034</v>
      </c>
    </row>
    <row r="254">
      <c r="A254">
        <f>HYPERLINK("https://stackoverflow.com/q/51157760", "51157760")</f>
        <v/>
      </c>
      <c r="B254" t="n">
        <v>0.2768208938421705</v>
      </c>
    </row>
    <row r="255">
      <c r="A255">
        <f>HYPERLINK("https://stackoverflow.com/q/51168207", "51168207")</f>
        <v/>
      </c>
      <c r="B255" t="n">
        <v>0.2508235998802036</v>
      </c>
    </row>
    <row r="256">
      <c r="A256">
        <f>HYPERLINK("https://stackoverflow.com/q/51193793", "51193793")</f>
        <v/>
      </c>
      <c r="B256" t="n">
        <v>0.3138544207586524</v>
      </c>
    </row>
    <row r="257">
      <c r="A257">
        <f>HYPERLINK("https://stackoverflow.com/q/51289884", "51289884")</f>
        <v/>
      </c>
      <c r="B257" t="n">
        <v>0.3434890543895283</v>
      </c>
    </row>
    <row r="258">
      <c r="A258">
        <f>HYPERLINK("https://stackoverflow.com/q/51306743", "51306743")</f>
        <v/>
      </c>
      <c r="B258" t="n">
        <v>0.7756753915694312</v>
      </c>
    </row>
    <row r="259">
      <c r="A259">
        <f>HYPERLINK("https://stackoverflow.com/q/51312073", "51312073")</f>
        <v/>
      </c>
      <c r="B259" t="n">
        <v>0.6420672534416609</v>
      </c>
    </row>
    <row r="260">
      <c r="A260">
        <f>HYPERLINK("https://stackoverflow.com/q/51380757", "51380757")</f>
        <v/>
      </c>
      <c r="B260" t="n">
        <v>0.2939049878551657</v>
      </c>
    </row>
    <row r="261">
      <c r="A261">
        <f>HYPERLINK("https://stackoverflow.com/q/51389551", "51389551")</f>
        <v/>
      </c>
      <c r="B261" t="n">
        <v>0.4185773074661963</v>
      </c>
    </row>
    <row r="262">
      <c r="A262">
        <f>HYPERLINK("https://stackoverflow.com/q/51431318", "51431318")</f>
        <v/>
      </c>
      <c r="B262" t="n">
        <v>0.7748161458853283</v>
      </c>
    </row>
    <row r="263">
      <c r="A263">
        <f>HYPERLINK("https://stackoverflow.com/q/51496895", "51496895")</f>
        <v/>
      </c>
      <c r="B263" t="n">
        <v>0.4666191070685452</v>
      </c>
    </row>
    <row r="264">
      <c r="A264">
        <f>HYPERLINK("https://stackoverflow.com/q/51535030", "51535030")</f>
        <v/>
      </c>
      <c r="B264" t="n">
        <v>0.2751774973997196</v>
      </c>
    </row>
    <row r="265">
      <c r="A265">
        <f>HYPERLINK("https://stackoverflow.com/q/51537089", "51537089")</f>
        <v/>
      </c>
      <c r="B265" t="n">
        <v>0.4631806309021498</v>
      </c>
    </row>
    <row r="266">
      <c r="A266">
        <f>HYPERLINK("https://stackoverflow.com/q/51596007", "51596007")</f>
        <v/>
      </c>
      <c r="B266" t="n">
        <v>0.5802093887200269</v>
      </c>
    </row>
    <row r="267">
      <c r="A267">
        <f>HYPERLINK("https://stackoverflow.com/q/51623407", "51623407")</f>
        <v/>
      </c>
      <c r="B267" t="n">
        <v>0.4800218938149972</v>
      </c>
    </row>
    <row r="268">
      <c r="A268">
        <f>HYPERLINK("https://stackoverflow.com/q/51627648", "51627648")</f>
        <v/>
      </c>
      <c r="B268" t="n">
        <v>0.4302898747343191</v>
      </c>
    </row>
    <row r="269">
      <c r="A269">
        <f>HYPERLINK("https://stackoverflow.com/q/51655129", "51655129")</f>
        <v/>
      </c>
      <c r="B269" t="n">
        <v>0.3405972558514931</v>
      </c>
    </row>
    <row r="270">
      <c r="A270">
        <f>HYPERLINK("https://stackoverflow.com/q/51657195", "51657195")</f>
        <v/>
      </c>
      <c r="B270" t="n">
        <v>0.350615196769043</v>
      </c>
    </row>
    <row r="271">
      <c r="A271">
        <f>HYPERLINK("https://stackoverflow.com/q/51671846", "51671846")</f>
        <v/>
      </c>
      <c r="B271" t="n">
        <v>0.6460760269773146</v>
      </c>
    </row>
    <row r="272">
      <c r="A272">
        <f>HYPERLINK("https://stackoverflow.com/q/51678234", "51678234")</f>
        <v/>
      </c>
      <c r="B272" t="n">
        <v>0.5430755430755431</v>
      </c>
    </row>
    <row r="273">
      <c r="A273">
        <f>HYPERLINK("https://stackoverflow.com/q/51750774", "51750774")</f>
        <v/>
      </c>
      <c r="B273" t="n">
        <v>0.4426599041983658</v>
      </c>
    </row>
    <row r="274">
      <c r="A274">
        <f>HYPERLINK("https://stackoverflow.com/q/51836618", "51836618")</f>
        <v/>
      </c>
      <c r="B274" t="n">
        <v>0.3899549869699125</v>
      </c>
    </row>
    <row r="275">
      <c r="A275">
        <f>HYPERLINK("https://stackoverflow.com/q/51853310", "51853310")</f>
        <v/>
      </c>
      <c r="B275" t="n">
        <v>0.4266409266409267</v>
      </c>
    </row>
    <row r="276">
      <c r="A276">
        <f>HYPERLINK("https://stackoverflow.com/q/51885130", "51885130")</f>
        <v/>
      </c>
      <c r="B276" t="n">
        <v>0.635647643281231</v>
      </c>
    </row>
    <row r="277">
      <c r="A277">
        <f>HYPERLINK("https://stackoverflow.com/q/51965019", "51965019")</f>
        <v/>
      </c>
      <c r="B277" t="n">
        <v>0.3828308443693059</v>
      </c>
    </row>
    <row r="278">
      <c r="A278">
        <f>HYPERLINK("https://stackoverflow.com/q/51973751", "51973751")</f>
        <v/>
      </c>
      <c r="B278" t="n">
        <v>0.3915881073241479</v>
      </c>
    </row>
    <row r="279">
      <c r="A279">
        <f>HYPERLINK("https://stackoverflow.com/q/51977946", "51977946")</f>
        <v/>
      </c>
      <c r="B279" t="n">
        <v>0.4632139960607113</v>
      </c>
    </row>
    <row r="280">
      <c r="A280">
        <f>HYPERLINK("https://stackoverflow.com/q/52034362", "52034362")</f>
        <v/>
      </c>
      <c r="B280" t="n">
        <v>0.6451582605428759</v>
      </c>
    </row>
    <row r="281">
      <c r="A281">
        <f>HYPERLINK("https://stackoverflow.com/q/52088852", "52088852")</f>
        <v/>
      </c>
      <c r="B281" t="n">
        <v>0.3079866992910472</v>
      </c>
    </row>
    <row r="282">
      <c r="A282">
        <f>HYPERLINK("https://stackoverflow.com/q/52143938", "52143938")</f>
        <v/>
      </c>
      <c r="B282" t="n">
        <v>0.6879155702685116</v>
      </c>
    </row>
    <row r="283">
      <c r="A283">
        <f>HYPERLINK("https://stackoverflow.com/q/52145113", "52145113")</f>
        <v/>
      </c>
      <c r="B283" t="n">
        <v>0.3650793650793651</v>
      </c>
    </row>
    <row r="284">
      <c r="A284">
        <f>HYPERLINK("https://stackoverflow.com/q/52213181", "52213181")</f>
        <v/>
      </c>
      <c r="B284" t="n">
        <v>0.3023399014778325</v>
      </c>
    </row>
    <row r="285">
      <c r="A285">
        <f>HYPERLINK("https://stackoverflow.com/q/52213870", "52213870")</f>
        <v/>
      </c>
      <c r="B285" t="n">
        <v>0.1939879196516364</v>
      </c>
    </row>
    <row r="286">
      <c r="A286">
        <f>HYPERLINK("https://stackoverflow.com/q/52261990", "52261990")</f>
        <v/>
      </c>
      <c r="B286" t="n">
        <v>0.5502645502645503</v>
      </c>
    </row>
    <row r="287">
      <c r="A287">
        <f>HYPERLINK("https://stackoverflow.com/q/52300209", "52300209")</f>
        <v/>
      </c>
      <c r="B287" t="n">
        <v>0.7840971289247151</v>
      </c>
    </row>
    <row r="288">
      <c r="A288">
        <f>HYPERLINK("https://stackoverflow.com/q/52316754", "52316754")</f>
        <v/>
      </c>
      <c r="B288" t="n">
        <v>0.5708874458874458</v>
      </c>
    </row>
    <row r="289">
      <c r="A289">
        <f>HYPERLINK("https://stackoverflow.com/q/52441440", "52441440")</f>
        <v/>
      </c>
      <c r="B289" t="n">
        <v>0.3790441495359528</v>
      </c>
    </row>
    <row r="290">
      <c r="A290">
        <f>HYPERLINK("https://stackoverflow.com/q/52559551", "52559551")</f>
        <v/>
      </c>
      <c r="B290" t="n">
        <v>0.2714766714766715</v>
      </c>
    </row>
    <row r="291">
      <c r="A291">
        <f>HYPERLINK("https://stackoverflow.com/q/52563232", "52563232")</f>
        <v/>
      </c>
      <c r="B291" t="n">
        <v>0.2045855379188712</v>
      </c>
    </row>
    <row r="292">
      <c r="A292">
        <f>HYPERLINK("https://stackoverflow.com/q/52593036", "52593036")</f>
        <v/>
      </c>
      <c r="B292" t="n">
        <v>0.5886566008517228</v>
      </c>
    </row>
    <row r="293">
      <c r="A293">
        <f>HYPERLINK("https://stackoverflow.com/q/52600010", "52600010")</f>
        <v/>
      </c>
      <c r="B293" t="n">
        <v>0.5880636662529668</v>
      </c>
    </row>
    <row r="294">
      <c r="A294">
        <f>HYPERLINK("https://stackoverflow.com/q/52626952", "52626952")</f>
        <v/>
      </c>
      <c r="B294" t="n">
        <v>0.3412022965214455</v>
      </c>
    </row>
    <row r="295">
      <c r="A295">
        <f>HYPERLINK("https://stackoverflow.com/q/52736363", "52736363")</f>
        <v/>
      </c>
      <c r="B295" t="n">
        <v>0.6679116090880797</v>
      </c>
    </row>
    <row r="296">
      <c r="A296">
        <f>HYPERLINK("https://stackoverflow.com/q/52753965", "52753965")</f>
        <v/>
      </c>
      <c r="B296" t="n">
        <v>0.6658801658801657</v>
      </c>
    </row>
    <row r="297">
      <c r="A297">
        <f>HYPERLINK("https://stackoverflow.com/q/52762374", "52762374")</f>
        <v/>
      </c>
      <c r="B297" t="n">
        <v>0.5433201058201058</v>
      </c>
    </row>
    <row r="298">
      <c r="A298">
        <f>HYPERLINK("https://stackoverflow.com/q/52825572", "52825572")</f>
        <v/>
      </c>
      <c r="B298" t="n">
        <v>0.3224548440065682</v>
      </c>
    </row>
    <row r="299">
      <c r="A299">
        <f>HYPERLINK("https://stackoverflow.com/q/52840363", "52840363")</f>
        <v/>
      </c>
      <c r="B299" t="n">
        <v>0.3158877586122167</v>
      </c>
    </row>
    <row r="300">
      <c r="A300">
        <f>HYPERLINK("https://stackoverflow.com/q/52888222", "52888222")</f>
        <v/>
      </c>
      <c r="B300" t="n">
        <v>0.5958485958485957</v>
      </c>
    </row>
    <row r="301">
      <c r="A301">
        <f>HYPERLINK("https://stackoverflow.com/q/52892670", "52892670")</f>
        <v/>
      </c>
      <c r="B301" t="n">
        <v>0.5379188712522046</v>
      </c>
    </row>
    <row r="302">
      <c r="A302">
        <f>HYPERLINK("https://stackoverflow.com/q/52897466", "52897466")</f>
        <v/>
      </c>
      <c r="B302" t="n">
        <v>0.4978867286559593</v>
      </c>
    </row>
    <row r="303">
      <c r="A303">
        <f>HYPERLINK("https://stackoverflow.com/q/52898741", "52898741")</f>
        <v/>
      </c>
      <c r="B303" t="n">
        <v>0.4369375480486592</v>
      </c>
    </row>
    <row r="304">
      <c r="A304">
        <f>HYPERLINK("https://stackoverflow.com/q/52952265", "52952265")</f>
        <v/>
      </c>
      <c r="B304" t="n">
        <v>0.3442107807590041</v>
      </c>
    </row>
    <row r="305">
      <c r="A305">
        <f>HYPERLINK("https://stackoverflow.com/q/52960863", "52960863")</f>
        <v/>
      </c>
      <c r="B305" t="n">
        <v>0.6267493190570114</v>
      </c>
    </row>
    <row r="306">
      <c r="A306">
        <f>HYPERLINK("https://stackoverflow.com/q/53051838", "53051838")</f>
        <v/>
      </c>
      <c r="B306" t="n">
        <v>0.4707583774250441</v>
      </c>
    </row>
    <row r="307">
      <c r="A307">
        <f>HYPERLINK("https://stackoverflow.com/q/53109130", "53109130")</f>
        <v/>
      </c>
      <c r="B307" t="n">
        <v>0.6796498722620095</v>
      </c>
    </row>
    <row r="308">
      <c r="A308">
        <f>HYPERLINK("https://stackoverflow.com/q/53170139", "53170139")</f>
        <v/>
      </c>
      <c r="B308" t="n">
        <v>0.3018985371926549</v>
      </c>
    </row>
    <row r="309">
      <c r="A309">
        <f>HYPERLINK("https://stackoverflow.com/q/53257076", "53257076")</f>
        <v/>
      </c>
      <c r="B309" t="n">
        <v>0.7105559892445137</v>
      </c>
    </row>
    <row r="310">
      <c r="A310">
        <f>HYPERLINK("https://stackoverflow.com/q/53262784", "53262784")</f>
        <v/>
      </c>
      <c r="B310" t="n">
        <v>0.5588778146917682</v>
      </c>
    </row>
    <row r="311">
      <c r="A311">
        <f>HYPERLINK("https://stackoverflow.com/q/53264791", "53264791")</f>
        <v/>
      </c>
      <c r="B311" t="n">
        <v>0.5370177267987488</v>
      </c>
    </row>
    <row r="312">
      <c r="A312">
        <f>HYPERLINK("https://stackoverflow.com/q/53288846", "53288846")</f>
        <v/>
      </c>
      <c r="B312" t="n">
        <v>0.4169152182111145</v>
      </c>
    </row>
    <row r="313">
      <c r="A313">
        <f>HYPERLINK("https://stackoverflow.com/q/53290593", "53290593")</f>
        <v/>
      </c>
      <c r="B313" t="n">
        <v>0.3442107807590042</v>
      </c>
    </row>
    <row r="314">
      <c r="A314">
        <f>HYPERLINK("https://stackoverflow.com/q/53388231", "53388231")</f>
        <v/>
      </c>
      <c r="B314" t="n">
        <v>0.2873015873015873</v>
      </c>
    </row>
    <row r="315">
      <c r="A315">
        <f>HYPERLINK("https://stackoverflow.com/q/53410290", "53410290")</f>
        <v/>
      </c>
      <c r="B315" t="n">
        <v>0.319663226507333</v>
      </c>
    </row>
    <row r="316">
      <c r="A316">
        <f>HYPERLINK("https://stackoverflow.com/q/53449627", "53449627")</f>
        <v/>
      </c>
      <c r="B316" t="n">
        <v>0.3954752782338989</v>
      </c>
    </row>
    <row r="317">
      <c r="A317">
        <f>HYPERLINK("https://stackoverflow.com/q/53590585", "53590585")</f>
        <v/>
      </c>
      <c r="B317" t="n">
        <v>0.3780965663810851</v>
      </c>
    </row>
    <row r="318">
      <c r="A318">
        <f>HYPERLINK("https://stackoverflow.com/q/53670395", "53670395")</f>
        <v/>
      </c>
      <c r="B318" t="n">
        <v>0.2985854099843737</v>
      </c>
    </row>
    <row r="319">
      <c r="A319">
        <f>HYPERLINK("https://stackoverflow.com/q/53677413", "53677413")</f>
        <v/>
      </c>
      <c r="B319" t="n">
        <v>0.5428571428571428</v>
      </c>
    </row>
    <row r="320">
      <c r="A320">
        <f>HYPERLINK("https://stackoverflow.com/q/53702258", "53702258")</f>
        <v/>
      </c>
      <c r="B320" t="n">
        <v>0.5253571428571429</v>
      </c>
    </row>
    <row r="321">
      <c r="A321">
        <f>HYPERLINK("https://stackoverflow.com/q/53729079", "53729079")</f>
        <v/>
      </c>
      <c r="B321" t="n">
        <v>0.4056199056199057</v>
      </c>
    </row>
    <row r="322">
      <c r="A322">
        <f>HYPERLINK("https://stackoverflow.com/q/53763970", "53763970")</f>
        <v/>
      </c>
      <c r="B322" t="n">
        <v>0.6053196053196053</v>
      </c>
    </row>
    <row r="323">
      <c r="A323">
        <f>HYPERLINK("https://stackoverflow.com/q/53884162", "53884162")</f>
        <v/>
      </c>
      <c r="B323" t="n">
        <v>0.640430578361613</v>
      </c>
    </row>
    <row r="324">
      <c r="A324">
        <f>HYPERLINK("https://stackoverflow.com/q/53884595", "53884595")</f>
        <v/>
      </c>
      <c r="B324" t="n">
        <v>0.3898541398541399</v>
      </c>
    </row>
    <row r="325">
      <c r="A325">
        <f>HYPERLINK("https://stackoverflow.com/q/53887719", "53887719")</f>
        <v/>
      </c>
      <c r="B325" t="n">
        <v>0.502754971720489</v>
      </c>
    </row>
    <row r="326">
      <c r="A326">
        <f>HYPERLINK("https://stackoverflow.com/q/53891777", "53891777")</f>
        <v/>
      </c>
      <c r="B326" t="n">
        <v>0.2386425834701697</v>
      </c>
    </row>
    <row r="327">
      <c r="A327">
        <f>HYPERLINK("https://stackoverflow.com/q/53944354", "53944354")</f>
        <v/>
      </c>
      <c r="B327" t="n">
        <v>0.3450429352068696</v>
      </c>
    </row>
    <row r="328">
      <c r="A328">
        <f>HYPERLINK("https://stackoverflow.com/q/54077904", "54077904")</f>
        <v/>
      </c>
      <c r="B328" t="n">
        <v>0.4037999037999038</v>
      </c>
    </row>
    <row r="329">
      <c r="A329">
        <f>HYPERLINK("https://stackoverflow.com/q/54079576", "54079576")</f>
        <v/>
      </c>
      <c r="B329" t="n">
        <v>0.6090299823633158</v>
      </c>
    </row>
    <row r="330">
      <c r="A330">
        <f>HYPERLINK("https://stackoverflow.com/q/54186801", "54186801")</f>
        <v/>
      </c>
      <c r="B330" t="n">
        <v>0.4396331935192039</v>
      </c>
    </row>
    <row r="331">
      <c r="A331">
        <f>HYPERLINK("https://stackoverflow.com/q/54200067", "54200067")</f>
        <v/>
      </c>
      <c r="B331" t="n">
        <v>0.4886282871357498</v>
      </c>
    </row>
    <row r="332">
      <c r="A332">
        <f>HYPERLINK("https://stackoverflow.com/q/54288494", "54288494")</f>
        <v/>
      </c>
      <c r="B332" t="n">
        <v>0.3736611175635566</v>
      </c>
    </row>
    <row r="333">
      <c r="A333">
        <f>HYPERLINK("https://stackoverflow.com/q/54363950", "54363950")</f>
        <v/>
      </c>
      <c r="B333" t="n">
        <v>0.4263676702701093</v>
      </c>
    </row>
    <row r="334">
      <c r="A334">
        <f>HYPERLINK("https://stackoverflow.com/q/54474013", "54474013")</f>
        <v/>
      </c>
      <c r="B334" t="n">
        <v>0.6460137085137085</v>
      </c>
    </row>
    <row r="335">
      <c r="A335">
        <f>HYPERLINK("https://stackoverflow.com/q/54521407", "54521407")</f>
        <v/>
      </c>
      <c r="B335" t="n">
        <v>0.5182592710432353</v>
      </c>
    </row>
    <row r="336">
      <c r="A336">
        <f>HYPERLINK("https://stackoverflow.com/q/54522800", "54522800")</f>
        <v/>
      </c>
      <c r="B336" t="n">
        <v>0.8004308842632195</v>
      </c>
    </row>
    <row r="337">
      <c r="A337">
        <f>HYPERLINK("https://stackoverflow.com/q/54548422", "54548422")</f>
        <v/>
      </c>
      <c r="B337" t="n">
        <v>0.3324867724867726</v>
      </c>
    </row>
    <row r="338">
      <c r="A338">
        <f>HYPERLINK("https://stackoverflow.com/q/54548490", "54548490")</f>
        <v/>
      </c>
      <c r="B338" t="n">
        <v>0.4514991181657848</v>
      </c>
    </row>
    <row r="339">
      <c r="A339">
        <f>HYPERLINK("https://stackoverflow.com/q/54554531", "54554531")</f>
        <v/>
      </c>
      <c r="B339" t="n">
        <v>0.2967817096257463</v>
      </c>
    </row>
    <row r="340">
      <c r="A340">
        <f>HYPERLINK("https://stackoverflow.com/q/54563348", "54563348")</f>
        <v/>
      </c>
      <c r="B340" t="n">
        <v>0.5516580229451516</v>
      </c>
    </row>
    <row r="341">
      <c r="A341">
        <f>HYPERLINK("https://stackoverflow.com/q/54744615", "54744615")</f>
        <v/>
      </c>
      <c r="B341" t="n">
        <v>0.4712153518123667</v>
      </c>
    </row>
    <row r="342">
      <c r="A342">
        <f>HYPERLINK("https://stackoverflow.com/q/54790585", "54790585")</f>
        <v/>
      </c>
      <c r="B342" t="n">
        <v>0.4533353425758489</v>
      </c>
    </row>
    <row r="343">
      <c r="A343">
        <f>HYPERLINK("https://stackoverflow.com/q/54828156", "54828156")</f>
        <v/>
      </c>
      <c r="B343" t="n">
        <v>0.370499419279907</v>
      </c>
    </row>
    <row r="344">
      <c r="A344">
        <f>HYPERLINK("https://stackoverflow.com/q/54857737", "54857737")</f>
        <v/>
      </c>
      <c r="B344" t="n">
        <v>0.3223443223443224</v>
      </c>
    </row>
    <row r="345">
      <c r="A345">
        <f>HYPERLINK("https://stackoverflow.com/q/54881057", "54881057")</f>
        <v/>
      </c>
      <c r="B345" t="n">
        <v>0.4002475607980195</v>
      </c>
    </row>
    <row r="346">
      <c r="A346">
        <f>HYPERLINK("https://stackoverflow.com/q/54901001", "54901001")</f>
        <v/>
      </c>
      <c r="B346" t="n">
        <v>0.5523553507424476</v>
      </c>
    </row>
    <row r="347">
      <c r="A347">
        <f>HYPERLINK("https://stackoverflow.com/q/54920348", "54920348")</f>
        <v/>
      </c>
      <c r="B347" t="n">
        <v>0.5952028218694886</v>
      </c>
    </row>
    <row r="348">
      <c r="A348">
        <f>HYPERLINK("https://stackoverflow.com/q/55068186", "55068186")</f>
        <v/>
      </c>
      <c r="B348" t="n">
        <v>0.2697660422778906</v>
      </c>
    </row>
    <row r="349">
      <c r="A349">
        <f>HYPERLINK("https://stackoverflow.com/q/55072078", "55072078")</f>
        <v/>
      </c>
      <c r="B349" t="n">
        <v>0.7062217122458088</v>
      </c>
    </row>
    <row r="350">
      <c r="A350">
        <f>HYPERLINK("https://stackoverflow.com/q/55116523", "55116523")</f>
        <v/>
      </c>
      <c r="B350" t="n">
        <v>0.6374105197634609</v>
      </c>
    </row>
    <row r="351">
      <c r="A351">
        <f>HYPERLINK("https://stackoverflow.com/q/55176954", "55176954")</f>
        <v/>
      </c>
      <c r="B351" t="n">
        <v>0.3258073344280241</v>
      </c>
    </row>
    <row r="352">
      <c r="A352">
        <f>HYPERLINK("https://stackoverflow.com/q/55178584", "55178584")</f>
        <v/>
      </c>
      <c r="B352" t="n">
        <v>0.6239277538802103</v>
      </c>
    </row>
    <row r="353">
      <c r="A353">
        <f>HYPERLINK("https://stackoverflow.com/q/55179755", "55179755")</f>
        <v/>
      </c>
      <c r="B353" t="n">
        <v>0.6066768344348417</v>
      </c>
    </row>
    <row r="354">
      <c r="A354">
        <f>HYPERLINK("https://stackoverflow.com/q/55207558", "55207558")</f>
        <v/>
      </c>
      <c r="B354" t="n">
        <v>0.4812246365644424</v>
      </c>
    </row>
    <row r="355">
      <c r="A355">
        <f>HYPERLINK("https://stackoverflow.com/q/55212167", "55212167")</f>
        <v/>
      </c>
      <c r="B355" t="n">
        <v>0.3329759671223086</v>
      </c>
    </row>
    <row r="356">
      <c r="A356">
        <f>HYPERLINK("https://stackoverflow.com/q/55238384", "55238384")</f>
        <v/>
      </c>
      <c r="B356" t="n">
        <v>0.7114442484812855</v>
      </c>
    </row>
    <row r="357">
      <c r="A357">
        <f>HYPERLINK("https://stackoverflow.com/q/55269741", "55269741")</f>
        <v/>
      </c>
      <c r="B357" t="n">
        <v>0.567507446367304</v>
      </c>
    </row>
    <row r="358">
      <c r="A358">
        <f>HYPERLINK("https://stackoverflow.com/q/55275485", "55275485")</f>
        <v/>
      </c>
      <c r="B358" t="n">
        <v>0.5939427111840905</v>
      </c>
    </row>
    <row r="359">
      <c r="A359">
        <f>HYPERLINK("https://stackoverflow.com/q/55304547", "55304547")</f>
        <v/>
      </c>
      <c r="B359" t="n">
        <v>0.253968253968254</v>
      </c>
    </row>
    <row r="360">
      <c r="A360">
        <f>HYPERLINK("https://stackoverflow.com/q/55367038", "55367038")</f>
        <v/>
      </c>
      <c r="B360" t="n">
        <v>0.2757631257631258</v>
      </c>
    </row>
    <row r="361">
      <c r="A361">
        <f>HYPERLINK("https://stackoverflow.com/q/55393388", "55393388")</f>
        <v/>
      </c>
      <c r="B361" t="n">
        <v>0.7970775547150292</v>
      </c>
    </row>
    <row r="362">
      <c r="A362">
        <f>HYPERLINK("https://stackoverflow.com/q/55419294", "55419294")</f>
        <v/>
      </c>
      <c r="B362" t="n">
        <v>0.5370298481711525</v>
      </c>
    </row>
    <row r="363">
      <c r="A363">
        <f>HYPERLINK("https://stackoverflow.com/q/55484404", "55484404")</f>
        <v/>
      </c>
      <c r="B363" t="n">
        <v>0.340583814810619</v>
      </c>
    </row>
    <row r="364">
      <c r="A364">
        <f>HYPERLINK("https://stackoverflow.com/q/55491667", "55491667")</f>
        <v/>
      </c>
      <c r="B364" t="n">
        <v>0.5168046416189062</v>
      </c>
    </row>
    <row r="365">
      <c r="A365">
        <f>HYPERLINK("https://stackoverflow.com/q/55514820", "55514820")</f>
        <v/>
      </c>
      <c r="B365" t="n">
        <v>0.6065998329156223</v>
      </c>
    </row>
    <row r="366">
      <c r="A366">
        <f>HYPERLINK("https://stackoverflow.com/q/55628468", "55628468")</f>
        <v/>
      </c>
      <c r="B366" t="n">
        <v>0.6863721407447644</v>
      </c>
    </row>
    <row r="367">
      <c r="A367">
        <f>HYPERLINK("https://stackoverflow.com/q/55645981", "55645981")</f>
        <v/>
      </c>
      <c r="B367" t="n">
        <v>0.4464969896004378</v>
      </c>
    </row>
    <row r="368">
      <c r="A368">
        <f>HYPERLINK("https://stackoverflow.com/q/55684883", "55684883")</f>
        <v/>
      </c>
      <c r="B368" t="n">
        <v>0.4438121859505508</v>
      </c>
    </row>
    <row r="369">
      <c r="A369">
        <f>HYPERLINK("https://stackoverflow.com/q/55726611", "55726611")</f>
        <v/>
      </c>
      <c r="B369" t="n">
        <v>0.6278530877071022</v>
      </c>
    </row>
    <row r="370">
      <c r="A370">
        <f>HYPERLINK("https://stackoverflow.com/q/55778580", "55778580")</f>
        <v/>
      </c>
      <c r="B370" t="n">
        <v>0.332559039876113</v>
      </c>
    </row>
    <row r="371">
      <c r="A371">
        <f>HYPERLINK("https://stackoverflow.com/q/55803032", "55803032")</f>
        <v/>
      </c>
      <c r="B371" t="n">
        <v>0.4229237262945128</v>
      </c>
    </row>
    <row r="372">
      <c r="A372">
        <f>HYPERLINK("https://stackoverflow.com/q/55835640", "55835640")</f>
        <v/>
      </c>
      <c r="B372" t="n">
        <v>0.5302319390369705</v>
      </c>
    </row>
    <row r="373">
      <c r="A373">
        <f>HYPERLINK("https://stackoverflow.com/q/55864354", "55864354")</f>
        <v/>
      </c>
      <c r="B373" t="n">
        <v>0.7886590533649358</v>
      </c>
    </row>
    <row r="374">
      <c r="A374">
        <f>HYPERLINK("https://stackoverflow.com/q/55866393", "55866393")</f>
        <v/>
      </c>
      <c r="B374" t="n">
        <v>0.2505388986870469</v>
      </c>
    </row>
    <row r="375">
      <c r="A375">
        <f>HYPERLINK("https://stackoverflow.com/q/55905651", "55905651")</f>
        <v/>
      </c>
      <c r="B375" t="n">
        <v>0.5407899593946105</v>
      </c>
    </row>
    <row r="376">
      <c r="A376">
        <f>HYPERLINK("https://stackoverflow.com/q/56028910", "56028910")</f>
        <v/>
      </c>
      <c r="B376" t="n">
        <v>0.4073805495125292</v>
      </c>
    </row>
    <row r="377">
      <c r="A377">
        <f>HYPERLINK("https://stackoverflow.com/q/56042376", "56042376")</f>
        <v/>
      </c>
      <c r="B377" t="n">
        <v>0.4698862996735337</v>
      </c>
    </row>
    <row r="378">
      <c r="A378">
        <f>HYPERLINK("https://stackoverflow.com/q/56227556", "56227556")</f>
        <v/>
      </c>
      <c r="B378" t="n">
        <v>0.5427912015449108</v>
      </c>
    </row>
    <row r="379">
      <c r="A379">
        <f>HYPERLINK("https://stackoverflow.com/q/56228164", "56228164")</f>
        <v/>
      </c>
      <c r="B379" t="n">
        <v>0.3066275483337095</v>
      </c>
    </row>
    <row r="380">
      <c r="A380">
        <f>HYPERLINK("https://stackoverflow.com/q/56298980", "56298980")</f>
        <v/>
      </c>
      <c r="B380" t="n">
        <v>0.4581724581724583</v>
      </c>
    </row>
    <row r="381">
      <c r="A381">
        <f>HYPERLINK("https://stackoverflow.com/q/56336076", "56336076")</f>
        <v/>
      </c>
      <c r="B381" t="n">
        <v>0.5124477861319967</v>
      </c>
    </row>
    <row r="382">
      <c r="A382">
        <f>HYPERLINK("https://stackoverflow.com/q/56389977", "56389977")</f>
        <v/>
      </c>
      <c r="B382" t="n">
        <v>0.439000393545848</v>
      </c>
    </row>
    <row r="383">
      <c r="A383">
        <f>HYPERLINK("https://stackoverflow.com/q/56508970", "56508970")</f>
        <v/>
      </c>
      <c r="B383" t="n">
        <v>0.3896474424291828</v>
      </c>
    </row>
    <row r="384">
      <c r="A384">
        <f>HYPERLINK("https://stackoverflow.com/q/56538252", "56538252")</f>
        <v/>
      </c>
      <c r="B384" t="n">
        <v>0.3224548440065681</v>
      </c>
    </row>
    <row r="385">
      <c r="A385">
        <f>HYPERLINK("https://stackoverflow.com/q/56587997", "56587997")</f>
        <v/>
      </c>
      <c r="B385" t="n">
        <v>0.6042507398439603</v>
      </c>
    </row>
    <row r="386">
      <c r="A386">
        <f>HYPERLINK("https://stackoverflow.com/q/56600624", "56600624")</f>
        <v/>
      </c>
      <c r="B386" t="n">
        <v>0.2729616062949396</v>
      </c>
    </row>
    <row r="387">
      <c r="A387">
        <f>HYPERLINK("https://stackoverflow.com/q/56633307", "56633307")</f>
        <v/>
      </c>
      <c r="B387" t="n">
        <v>0.3508674787744555</v>
      </c>
    </row>
    <row r="388">
      <c r="A388">
        <f>HYPERLINK("https://stackoverflow.com/q/56635352", "56635352")</f>
        <v/>
      </c>
      <c r="B388" t="n">
        <v>0.5212857807000065</v>
      </c>
    </row>
    <row r="389">
      <c r="A389">
        <f>HYPERLINK("https://stackoverflow.com/q/56679178", "56679178")</f>
        <v/>
      </c>
      <c r="B389" t="n">
        <v>0.6755368814192344</v>
      </c>
    </row>
    <row r="390">
      <c r="A390">
        <f>HYPERLINK("https://stackoverflow.com/q/56741525", "56741525")</f>
        <v/>
      </c>
      <c r="B390" t="n">
        <v>0.4858744721130042</v>
      </c>
    </row>
    <row r="391">
      <c r="A391">
        <f>HYPERLINK("https://stackoverflow.com/q/56744215", "56744215")</f>
        <v/>
      </c>
      <c r="B391" t="n">
        <v>0.3790195044807591</v>
      </c>
    </row>
    <row r="392">
      <c r="A392">
        <f>HYPERLINK("https://stackoverflow.com/q/56748978", "56748978")</f>
        <v/>
      </c>
      <c r="B392" t="n">
        <v>0.3584568485230737</v>
      </c>
    </row>
    <row r="393">
      <c r="A393">
        <f>HYPERLINK("https://stackoverflow.com/q/56751486", "56751486")</f>
        <v/>
      </c>
      <c r="B393" t="n">
        <v>0.3242478877222753</v>
      </c>
    </row>
    <row r="394">
      <c r="A394">
        <f>HYPERLINK("https://stackoverflow.com/q/56772072", "56772072")</f>
        <v/>
      </c>
      <c r="B394" t="n">
        <v>0.4432184798038455</v>
      </c>
    </row>
    <row r="395">
      <c r="A395">
        <f>HYPERLINK("https://stackoverflow.com/q/56777119", "56777119")</f>
        <v/>
      </c>
      <c r="B395" t="n">
        <v>0.5108489879132082</v>
      </c>
    </row>
    <row r="396">
      <c r="A396">
        <f>HYPERLINK("https://stackoverflow.com/q/56790149", "56790149")</f>
        <v/>
      </c>
      <c r="B396" t="n">
        <v>0.5451963241436926</v>
      </c>
    </row>
    <row r="397">
      <c r="A397">
        <f>HYPERLINK("https://stackoverflow.com/q/56833949", "56833949")</f>
        <v/>
      </c>
      <c r="B397" t="n">
        <v>0.373266499582289</v>
      </c>
    </row>
    <row r="398">
      <c r="A398">
        <f>HYPERLINK("https://stackoverflow.com/q/56844066", "56844066")</f>
        <v/>
      </c>
      <c r="B398" t="n">
        <v>0.4646690115440116</v>
      </c>
    </row>
    <row r="399">
      <c r="A399">
        <f>HYPERLINK("https://stackoverflow.com/q/56891544", "56891544")</f>
        <v/>
      </c>
      <c r="B399" t="n">
        <v>0.5057127520895637</v>
      </c>
    </row>
    <row r="400">
      <c r="A400">
        <f>HYPERLINK("https://stackoverflow.com/q/56900955", "56900955")</f>
        <v/>
      </c>
      <c r="B400" t="n">
        <v>0.7461449226155108</v>
      </c>
    </row>
    <row r="401">
      <c r="A401">
        <f>HYPERLINK("https://stackoverflow.com/q/56958117", "56958117")</f>
        <v/>
      </c>
      <c r="B401" t="n">
        <v>0.280659749933493</v>
      </c>
    </row>
    <row r="402">
      <c r="A402">
        <f>HYPERLINK("https://stackoverflow.com/q/56961193", "56961193")</f>
        <v/>
      </c>
      <c r="B402" t="n">
        <v>0.3364217481864541</v>
      </c>
    </row>
    <row r="403">
      <c r="A403">
        <f>HYPERLINK("https://stackoverflow.com/q/56995364", "56995364")</f>
        <v/>
      </c>
      <c r="B403" t="n">
        <v>0.8334781120850772</v>
      </c>
    </row>
    <row r="404">
      <c r="A404">
        <f>HYPERLINK("https://stackoverflow.com/q/57046996", "57046996")</f>
        <v/>
      </c>
      <c r="B404" t="n">
        <v>0.3884610075914424</v>
      </c>
    </row>
    <row r="405">
      <c r="A405">
        <f>HYPERLINK("https://stackoverflow.com/q/57076871", "57076871")</f>
        <v/>
      </c>
      <c r="B405" t="n">
        <v>0.4423055274119104</v>
      </c>
    </row>
    <row r="406">
      <c r="A406">
        <f>HYPERLINK("https://stackoverflow.com/q/57085012", "57085012")</f>
        <v/>
      </c>
      <c r="B406" t="n">
        <v>0.2180205415499534</v>
      </c>
    </row>
    <row r="407">
      <c r="A407">
        <f>HYPERLINK("https://stackoverflow.com/q/57115085", "57115085")</f>
        <v/>
      </c>
      <c r="B407" t="n">
        <v>0.4436020218143123</v>
      </c>
    </row>
    <row r="408">
      <c r="A408">
        <f>HYPERLINK("https://stackoverflow.com/q/57124843", "57124843")</f>
        <v/>
      </c>
      <c r="B408" t="n">
        <v>0.4727069927069928</v>
      </c>
    </row>
    <row r="409">
      <c r="A409">
        <f>HYPERLINK("https://stackoverflow.com/q/57139722", "57139722")</f>
        <v/>
      </c>
      <c r="B409" t="n">
        <v>0.4651320243737305</v>
      </c>
    </row>
    <row r="410">
      <c r="A410">
        <f>HYPERLINK("https://stackoverflow.com/q/57146989", "57146989")</f>
        <v/>
      </c>
      <c r="B410" t="n">
        <v>0.3385836385836385</v>
      </c>
    </row>
    <row r="411">
      <c r="A411">
        <f>HYPERLINK("https://stackoverflow.com/q/57167951", "57167951")</f>
        <v/>
      </c>
      <c r="B411" t="n">
        <v>0.6392893548856851</v>
      </c>
    </row>
    <row r="412">
      <c r="A412">
        <f>HYPERLINK("https://stackoverflow.com/q/57193594", "57193594")</f>
        <v/>
      </c>
      <c r="B412" t="n">
        <v>0.6346266901822458</v>
      </c>
    </row>
    <row r="413">
      <c r="A413">
        <f>HYPERLINK("https://stackoverflow.com/q/57193893", "57193893")</f>
        <v/>
      </c>
      <c r="B413" t="n">
        <v>0.510157085286619</v>
      </c>
    </row>
    <row r="414">
      <c r="A414">
        <f>HYPERLINK("https://stackoverflow.com/q/57218185", "57218185")</f>
        <v/>
      </c>
      <c r="B414" t="n">
        <v>0.3034609537950295</v>
      </c>
    </row>
    <row r="415">
      <c r="A415">
        <f>HYPERLINK("https://stackoverflow.com/q/57233121", "57233121")</f>
        <v/>
      </c>
      <c r="B415" t="n">
        <v>0.357566514150144</v>
      </c>
    </row>
    <row r="416">
      <c r="A416">
        <f>HYPERLINK("https://stackoverflow.com/q/57255303", "57255303")</f>
        <v/>
      </c>
      <c r="B416" t="n">
        <v>0.4596009700176366</v>
      </c>
    </row>
    <row r="417">
      <c r="A417">
        <f>HYPERLINK("https://stackoverflow.com/q/57256084", "57256084")</f>
        <v/>
      </c>
      <c r="B417" t="n">
        <v>0.4665666791651043</v>
      </c>
    </row>
    <row r="418">
      <c r="A418">
        <f>HYPERLINK("https://stackoverflow.com/q/57278489", "57278489")</f>
        <v/>
      </c>
      <c r="B418" t="n">
        <v>0.3326381647549531</v>
      </c>
    </row>
    <row r="419">
      <c r="A419">
        <f>HYPERLINK("https://stackoverflow.com/q/57303807", "57303807")</f>
        <v/>
      </c>
      <c r="B419" t="n">
        <v>0.4216532505738209</v>
      </c>
    </row>
    <row r="420">
      <c r="A420">
        <f>HYPERLINK("https://stackoverflow.com/q/57312847", "57312847")</f>
        <v/>
      </c>
      <c r="B420" t="n">
        <v>0.7129999113239337</v>
      </c>
    </row>
    <row r="421">
      <c r="A421">
        <f>HYPERLINK("https://stackoverflow.com/q/57466993", "57466993")</f>
        <v/>
      </c>
      <c r="B421" t="n">
        <v>0.5195316897444557</v>
      </c>
    </row>
    <row r="422">
      <c r="A422">
        <f>HYPERLINK("https://stackoverflow.com/q/57474055", "57474055")</f>
        <v/>
      </c>
      <c r="B422" t="n">
        <v>0.5200637887553776</v>
      </c>
    </row>
    <row r="423">
      <c r="A423">
        <f>HYPERLINK("https://stackoverflow.com/q/57477390", "57477390")</f>
        <v/>
      </c>
      <c r="B423" t="n">
        <v>0.4355285376561973</v>
      </c>
    </row>
    <row r="424">
      <c r="A424">
        <f>HYPERLINK("https://stackoverflow.com/q/57496839", "57496839")</f>
        <v/>
      </c>
      <c r="B424" t="n">
        <v>0.4464368732151159</v>
      </c>
    </row>
    <row r="425">
      <c r="A425">
        <f>HYPERLINK("https://stackoverflow.com/q/57502125", "57502125")</f>
        <v/>
      </c>
      <c r="B425" t="n">
        <v>0.3357207381597625</v>
      </c>
    </row>
    <row r="426">
      <c r="A426">
        <f>HYPERLINK("https://stackoverflow.com/q/57613671", "57613671")</f>
        <v/>
      </c>
      <c r="B426" t="n">
        <v>0.5529843326819569</v>
      </c>
    </row>
    <row r="427">
      <c r="A427">
        <f>HYPERLINK("https://stackoverflow.com/q/57810467", "57810467")</f>
        <v/>
      </c>
      <c r="B427" t="n">
        <v>0.4073831367409348</v>
      </c>
    </row>
    <row r="428">
      <c r="A428">
        <f>HYPERLINK("https://stackoverflow.com/q/57811097", "57811097")</f>
        <v/>
      </c>
      <c r="B428" t="n">
        <v>0.4246753246753247</v>
      </c>
    </row>
    <row r="429">
      <c r="A429">
        <f>HYPERLINK("https://stackoverflow.com/q/57820524", "57820524")</f>
        <v/>
      </c>
      <c r="B429" t="n">
        <v>0.6786596119929452</v>
      </c>
    </row>
    <row r="430">
      <c r="A430">
        <f>HYPERLINK("https://stackoverflow.com/q/57848501", "57848501")</f>
        <v/>
      </c>
      <c r="B430" t="n">
        <v>0.5592541223609184</v>
      </c>
    </row>
    <row r="431">
      <c r="A431">
        <f>HYPERLINK("https://stackoverflow.com/q/57873246", "57873246")</f>
        <v/>
      </c>
      <c r="B431" t="n">
        <v>0.5873015873015873</v>
      </c>
    </row>
    <row r="432">
      <c r="A432">
        <f>HYPERLINK("https://stackoverflow.com/q/57891475", "57891475")</f>
        <v/>
      </c>
      <c r="B432" t="n">
        <v>0.5517882258388588</v>
      </c>
    </row>
    <row r="433">
      <c r="A433">
        <f>HYPERLINK("https://stackoverflow.com/q/57901336", "57901336")</f>
        <v/>
      </c>
      <c r="B433" t="n">
        <v>0.4569860866157163</v>
      </c>
    </row>
    <row r="434">
      <c r="A434">
        <f>HYPERLINK("https://stackoverflow.com/q/57909595", "57909595")</f>
        <v/>
      </c>
      <c r="B434" t="n">
        <v>0.4385462746118484</v>
      </c>
    </row>
    <row r="435">
      <c r="A435">
        <f>HYPERLINK("https://stackoverflow.com/q/57941287", "57941287")</f>
        <v/>
      </c>
      <c r="B435" t="n">
        <v>0.3706349206349207</v>
      </c>
    </row>
    <row r="436">
      <c r="A436">
        <f>HYPERLINK("https://stackoverflow.com/q/58004855", "58004855")</f>
        <v/>
      </c>
      <c r="B436" t="n">
        <v>0.3729456384323641</v>
      </c>
    </row>
    <row r="437">
      <c r="A437">
        <f>HYPERLINK("https://stackoverflow.com/q/58041573", "58041573")</f>
        <v/>
      </c>
      <c r="B437" t="n">
        <v>0.2973364084475196</v>
      </c>
    </row>
    <row r="438">
      <c r="A438">
        <f>HYPERLINK("https://stackoverflow.com/q/58081651", "58081651")</f>
        <v/>
      </c>
      <c r="B438" t="n">
        <v>0.3086542443064182</v>
      </c>
    </row>
    <row r="439">
      <c r="A439">
        <f>HYPERLINK("https://stackoverflow.com/q/58083482", "58083482")</f>
        <v/>
      </c>
      <c r="B439" t="n">
        <v>0.3970238095238095</v>
      </c>
    </row>
    <row r="440">
      <c r="A440">
        <f>HYPERLINK("https://stackoverflow.com/q/58109112", "58109112")</f>
        <v/>
      </c>
      <c r="B440" t="n">
        <v>0.3824775461786137</v>
      </c>
    </row>
    <row r="441">
      <c r="A441">
        <f>HYPERLINK("https://stackoverflow.com/q/58151144", "58151144")</f>
        <v/>
      </c>
      <c r="B441" t="n">
        <v>0.4363894811656006</v>
      </c>
    </row>
    <row r="442">
      <c r="A442">
        <f>HYPERLINK("https://stackoverflow.com/q/58170140", "58170140")</f>
        <v/>
      </c>
      <c r="B442" t="n">
        <v>0.5426309624782908</v>
      </c>
    </row>
    <row r="443">
      <c r="A443">
        <f>HYPERLINK("https://stackoverflow.com/q/58221451", "58221451")</f>
        <v/>
      </c>
      <c r="B443" t="n">
        <v>0.5025883643594228</v>
      </c>
    </row>
    <row r="444">
      <c r="A444">
        <f>HYPERLINK("https://stackoverflow.com/q/58224388", "58224388")</f>
        <v/>
      </c>
      <c r="B444" t="n">
        <v>0.8097124531759505</v>
      </c>
    </row>
    <row r="445">
      <c r="A445">
        <f>HYPERLINK("https://stackoverflow.com/q/58227669", "58227669")</f>
        <v/>
      </c>
      <c r="B445" t="n">
        <v>0.3303992303992304</v>
      </c>
    </row>
    <row r="446">
      <c r="A446">
        <f>HYPERLINK("https://stackoverflow.com/q/58273933", "58273933")</f>
        <v/>
      </c>
      <c r="B446" t="n">
        <v>0.2743594316628025</v>
      </c>
    </row>
    <row r="447">
      <c r="A447">
        <f>HYPERLINK("https://stackoverflow.com/q/58303923", "58303923")</f>
        <v/>
      </c>
      <c r="B447" t="n">
        <v>0.5448015873015873</v>
      </c>
    </row>
    <row r="448">
      <c r="A448">
        <f>HYPERLINK("https://stackoverflow.com/q/58328684", "58328684")</f>
        <v/>
      </c>
      <c r="B448" t="n">
        <v>0.4067093856012062</v>
      </c>
    </row>
    <row r="449">
      <c r="A449">
        <f>HYPERLINK("https://stackoverflow.com/q/58333964", "58333964")</f>
        <v/>
      </c>
      <c r="B449" t="n">
        <v>0.3137676366843033</v>
      </c>
    </row>
    <row r="450">
      <c r="A450">
        <f>HYPERLINK("https://stackoverflow.com/q/58346580", "58346580")</f>
        <v/>
      </c>
      <c r="B450" t="n">
        <v>0.334621275410749</v>
      </c>
    </row>
    <row r="451">
      <c r="A451">
        <f>HYPERLINK("https://stackoverflow.com/q/58362057", "58362057")</f>
        <v/>
      </c>
      <c r="B451" t="n">
        <v>0.2881955847473088</v>
      </c>
    </row>
    <row r="452">
      <c r="A452">
        <f>HYPERLINK("https://stackoverflow.com/q/58405973", "58405973")</f>
        <v/>
      </c>
      <c r="B452" t="n">
        <v>0.6115807982272323</v>
      </c>
    </row>
    <row r="453">
      <c r="A453">
        <f>HYPERLINK("https://stackoverflow.com/q/58428940", "58428940")</f>
        <v/>
      </c>
      <c r="B453" t="n">
        <v>0.4780186297553756</v>
      </c>
    </row>
    <row r="454">
      <c r="A454">
        <f>HYPERLINK("https://stackoverflow.com/q/58429974", "58429974")</f>
        <v/>
      </c>
      <c r="B454" t="n">
        <v>0.3914090122620928</v>
      </c>
    </row>
    <row r="455">
      <c r="A455">
        <f>HYPERLINK("https://stackoverflow.com/q/58430408", "58430408")</f>
        <v/>
      </c>
      <c r="B455" t="n">
        <v>0.6901170724700135</v>
      </c>
    </row>
    <row r="456">
      <c r="A456">
        <f>HYPERLINK("https://stackoverflow.com/q/58452561", "58452561")</f>
        <v/>
      </c>
      <c r="B456" t="n">
        <v>0.6617918078592236</v>
      </c>
    </row>
    <row r="457">
      <c r="A457">
        <f>HYPERLINK("https://stackoverflow.com/q/58467091", "58467091")</f>
        <v/>
      </c>
      <c r="B457" t="n">
        <v>0.809398965578741</v>
      </c>
    </row>
    <row r="458">
      <c r="A458">
        <f>HYPERLINK("https://stackoverflow.com/q/58470460", "58470460")</f>
        <v/>
      </c>
      <c r="B458" t="n">
        <v>0.3955362178712433</v>
      </c>
    </row>
    <row r="459">
      <c r="A459">
        <f>HYPERLINK("https://stackoverflow.com/q/58488107", "58488107")</f>
        <v/>
      </c>
      <c r="B459" t="n">
        <v>0.3177542621987067</v>
      </c>
    </row>
    <row r="460">
      <c r="A460">
        <f>HYPERLINK("https://stackoverflow.com/q/58547437", "58547437")</f>
        <v/>
      </c>
      <c r="B460" t="n">
        <v>0.4389336347793321</v>
      </c>
    </row>
    <row r="461">
      <c r="A461">
        <f>HYPERLINK("https://stackoverflow.com/q/58596586", "58596586")</f>
        <v/>
      </c>
      <c r="B461" t="n">
        <v>0.2930960914831883</v>
      </c>
    </row>
    <row r="462">
      <c r="A462">
        <f>HYPERLINK("https://stackoverflow.com/q/58696023", "58696023")</f>
        <v/>
      </c>
      <c r="B462" t="n">
        <v>0.6856937159312968</v>
      </c>
    </row>
    <row r="463">
      <c r="A463">
        <f>HYPERLINK("https://stackoverflow.com/q/58698121", "58698121")</f>
        <v/>
      </c>
      <c r="B463" t="n">
        <v>0.3372224483335595</v>
      </c>
    </row>
    <row r="464">
      <c r="A464">
        <f>HYPERLINK("https://stackoverflow.com/q/58698789", "58698789")</f>
        <v/>
      </c>
      <c r="B464" t="n">
        <v>0.6676434676434676</v>
      </c>
    </row>
    <row r="465">
      <c r="A465">
        <f>HYPERLINK("https://stackoverflow.com/q/58701030", "58701030")</f>
        <v/>
      </c>
      <c r="B465" t="n">
        <v>0.3712713155437614</v>
      </c>
    </row>
    <row r="466">
      <c r="A466">
        <f>HYPERLINK("https://stackoverflow.com/q/58738924", "58738924")</f>
        <v/>
      </c>
      <c r="B466" t="n">
        <v>0.6584478323608757</v>
      </c>
    </row>
    <row r="467">
      <c r="A467">
        <f>HYPERLINK("https://stackoverflow.com/q/58802554", "58802554")</f>
        <v/>
      </c>
      <c r="B467" t="n">
        <v>0.3159565580618213</v>
      </c>
    </row>
    <row r="468">
      <c r="A468">
        <f>HYPERLINK("https://stackoverflow.com/q/58812003", "58812003")</f>
        <v/>
      </c>
      <c r="B468" t="n">
        <v>0.557809131883206</v>
      </c>
    </row>
    <row r="469">
      <c r="A469">
        <f>HYPERLINK("https://stackoverflow.com/q/58821575", "58821575")</f>
        <v/>
      </c>
      <c r="B469" t="n">
        <v>0.7016568184451397</v>
      </c>
    </row>
    <row r="470">
      <c r="A470">
        <f>HYPERLINK("https://stackoverflow.com/q/58824579", "58824579")</f>
        <v/>
      </c>
      <c r="B470" t="n">
        <v>0.3191023535851121</v>
      </c>
    </row>
    <row r="471">
      <c r="A471">
        <f>HYPERLINK("https://stackoverflow.com/q/58867261", "58867261")</f>
        <v/>
      </c>
      <c r="B471" t="n">
        <v>0.3704433497536945</v>
      </c>
    </row>
    <row r="472">
      <c r="A472">
        <f>HYPERLINK("https://stackoverflow.com/q/58887435", "58887435")</f>
        <v/>
      </c>
      <c r="B472" t="n">
        <v>0.6698609268268712</v>
      </c>
    </row>
    <row r="473">
      <c r="A473">
        <f>HYPERLINK("https://stackoverflow.com/q/58913715", "58913715")</f>
        <v/>
      </c>
      <c r="B473" t="n">
        <v>0.4006090808416389</v>
      </c>
    </row>
    <row r="474">
      <c r="A474">
        <f>HYPERLINK("https://stackoverflow.com/q/58944331", "58944331")</f>
        <v/>
      </c>
      <c r="B474" t="n">
        <v>0.2539682539682539</v>
      </c>
    </row>
    <row r="475">
      <c r="A475">
        <f>HYPERLINK("https://stackoverflow.com/q/58949589", "58949589")</f>
        <v/>
      </c>
      <c r="B475" t="n">
        <v>0.4919799498746867</v>
      </c>
    </row>
    <row r="476">
      <c r="A476">
        <f>HYPERLINK("https://stackoverflow.com/q/59027006", "59027006")</f>
        <v/>
      </c>
      <c r="B476" t="n">
        <v>0.3371223758320533</v>
      </c>
    </row>
    <row r="477">
      <c r="A477">
        <f>HYPERLINK("https://stackoverflow.com/q/59044506", "59044506")</f>
        <v/>
      </c>
      <c r="B477" t="n">
        <v>0.3587662337662337</v>
      </c>
    </row>
    <row r="478">
      <c r="A478">
        <f>HYPERLINK("https://stackoverflow.com/q/59061893", "59061893")</f>
        <v/>
      </c>
      <c r="B478" t="n">
        <v>0.6450755890008227</v>
      </c>
    </row>
    <row r="479">
      <c r="A479">
        <f>HYPERLINK("https://stackoverflow.com/q/59062331", "59062331")</f>
        <v/>
      </c>
      <c r="B479" t="n">
        <v>0.3254910832107981</v>
      </c>
    </row>
    <row r="480">
      <c r="A480">
        <f>HYPERLINK("https://stackoverflow.com/q/59074292", "59074292")</f>
        <v/>
      </c>
      <c r="B480" t="n">
        <v>0.6174334140435834</v>
      </c>
    </row>
    <row r="481">
      <c r="A481">
        <f>HYPERLINK("https://stackoverflow.com/q/59103273", "59103273")</f>
        <v/>
      </c>
      <c r="B481" t="n">
        <v>0.3704399888610415</v>
      </c>
    </row>
    <row r="482">
      <c r="A482">
        <f>HYPERLINK("https://stackoverflow.com/q/59110327", "59110327")</f>
        <v/>
      </c>
      <c r="B482" t="n">
        <v>0.4877938517179024</v>
      </c>
    </row>
    <row r="483">
      <c r="A483">
        <f>HYPERLINK("https://stackoverflow.com/q/59146323", "59146323")</f>
        <v/>
      </c>
      <c r="B483" t="n">
        <v>0.381963896669779</v>
      </c>
    </row>
    <row r="484">
      <c r="A484">
        <f>HYPERLINK("https://stackoverflow.com/q/59175116", "59175116")</f>
        <v/>
      </c>
      <c r="B484" t="n">
        <v>0.2880591630591631</v>
      </c>
    </row>
    <row r="485">
      <c r="A485">
        <f>HYPERLINK("https://stackoverflow.com/q/59186116", "59186116")</f>
        <v/>
      </c>
      <c r="B485" t="n">
        <v>0.3116605616605616</v>
      </c>
    </row>
    <row r="486">
      <c r="A486">
        <f>HYPERLINK("https://stackoverflow.com/q/59212588", "59212588")</f>
        <v/>
      </c>
      <c r="B486" t="n">
        <v>0.5093658316407131</v>
      </c>
    </row>
    <row r="487">
      <c r="A487">
        <f>HYPERLINK("https://stackoverflow.com/q/59322480", "59322480")</f>
        <v/>
      </c>
      <c r="B487" t="n">
        <v>0.4672161172161172</v>
      </c>
    </row>
    <row r="488">
      <c r="A488">
        <f>HYPERLINK("https://stackoverflow.com/q/59345059", "59345059")</f>
        <v/>
      </c>
      <c r="B488" t="n">
        <v>0.3600793650793651</v>
      </c>
    </row>
    <row r="489">
      <c r="A489">
        <f>HYPERLINK("https://stackoverflow.com/q/59351603", "59351603")</f>
        <v/>
      </c>
      <c r="B489" t="n">
        <v>0.3202835811531463</v>
      </c>
    </row>
    <row r="490">
      <c r="A490">
        <f>HYPERLINK("https://stackoverflow.com/q/59368495", "59368495")</f>
        <v/>
      </c>
      <c r="B490" t="n">
        <v>0.550976800976801</v>
      </c>
    </row>
    <row r="491">
      <c r="A491">
        <f>HYPERLINK("https://stackoverflow.com/q/59379754", "59379754")</f>
        <v/>
      </c>
      <c r="B491" t="n">
        <v>0.6648025758346042</v>
      </c>
    </row>
    <row r="492">
      <c r="A492">
        <f>HYPERLINK("https://stackoverflow.com/q/59389533", "59389533")</f>
        <v/>
      </c>
      <c r="B492" t="n">
        <v>0.302890310352997</v>
      </c>
    </row>
    <row r="493">
      <c r="A493">
        <f>HYPERLINK("https://stackoverflow.com/q/59438778", "59438778")</f>
        <v/>
      </c>
      <c r="B493" t="n">
        <v>0.4227780132824642</v>
      </c>
    </row>
    <row r="494">
      <c r="A494">
        <f>HYPERLINK("https://stackoverflow.com/q/59453712", "59453712")</f>
        <v/>
      </c>
      <c r="B494" t="n">
        <v>0.485954785954786</v>
      </c>
    </row>
    <row r="495">
      <c r="A495">
        <f>HYPERLINK("https://stackoverflow.com/q/59530814", "59530814")</f>
        <v/>
      </c>
      <c r="B495" t="n">
        <v>0.7002722985986584</v>
      </c>
    </row>
    <row r="496">
      <c r="A496">
        <f>HYPERLINK("https://stackoverflow.com/q/59551703", "59551703")</f>
        <v/>
      </c>
      <c r="B496" t="n">
        <v>0.5001556178026767</v>
      </c>
    </row>
    <row r="497">
      <c r="A497">
        <f>HYPERLINK("https://stackoverflow.com/q/59592466", "59592466")</f>
        <v/>
      </c>
      <c r="B497" t="n">
        <v>0.3797437756828619</v>
      </c>
    </row>
    <row r="498">
      <c r="A498">
        <f>HYPERLINK("https://stackoverflow.com/q/59625496", "59625496")</f>
        <v/>
      </c>
      <c r="B498" t="n">
        <v>0.5227854582693293</v>
      </c>
    </row>
    <row r="499">
      <c r="A499">
        <f>HYPERLINK("https://stackoverflow.com/q/59655025", "59655025")</f>
        <v/>
      </c>
      <c r="B499" t="n">
        <v>0.5192187986305633</v>
      </c>
    </row>
    <row r="500">
      <c r="A500">
        <f>HYPERLINK("https://stackoverflow.com/q/59662845", "59662845")</f>
        <v/>
      </c>
      <c r="B500" t="n">
        <v>0.6392075078206466</v>
      </c>
    </row>
    <row r="501">
      <c r="A501">
        <f>HYPERLINK("https://stackoverflow.com/q/59687114", "59687114")</f>
        <v/>
      </c>
      <c r="B501" t="n">
        <v>0.2956349206349206</v>
      </c>
    </row>
    <row r="502">
      <c r="A502">
        <f>HYPERLINK("https://stackoverflow.com/q/59730597", "59730597")</f>
        <v/>
      </c>
      <c r="B502" t="n">
        <v>0.4639514553121465</v>
      </c>
    </row>
    <row r="503">
      <c r="A503">
        <f>HYPERLINK("https://stackoverflow.com/q/59794418", "59794418")</f>
        <v/>
      </c>
      <c r="B503" t="n">
        <v>0.3681374690549002</v>
      </c>
    </row>
    <row r="504">
      <c r="A504">
        <f>HYPERLINK("https://stackoverflow.com/q/59833955", "59833955")</f>
        <v/>
      </c>
      <c r="B504" t="n">
        <v>0.3830915178571428</v>
      </c>
    </row>
    <row r="505">
      <c r="A505">
        <f>HYPERLINK("https://stackoverflow.com/q/59857501", "59857501")</f>
        <v/>
      </c>
      <c r="B505" t="n">
        <v>0.4675883256528418</v>
      </c>
    </row>
    <row r="506">
      <c r="A506">
        <f>HYPERLINK("https://stackoverflow.com/q/59861020", "59861020")</f>
        <v/>
      </c>
      <c r="B506" t="n">
        <v>0.3456089600949414</v>
      </c>
    </row>
    <row r="507">
      <c r="A507">
        <f>HYPERLINK("https://stackoverflow.com/q/59861969", "59861969")</f>
        <v/>
      </c>
      <c r="B507" t="n">
        <v>0.3405179615705931</v>
      </c>
    </row>
    <row r="508">
      <c r="A508">
        <f>HYPERLINK("https://stackoverflow.com/q/59869329", "59869329")</f>
        <v/>
      </c>
      <c r="B508" t="n">
        <v>0.4926779313876088</v>
      </c>
    </row>
    <row r="509">
      <c r="A509">
        <f>HYPERLINK("https://stackoverflow.com/q/59880781", "59880781")</f>
        <v/>
      </c>
      <c r="B509" t="n">
        <v>0.6909144025708444</v>
      </c>
    </row>
    <row r="510">
      <c r="A510">
        <f>HYPERLINK("https://stackoverflow.com/q/59881776", "59881776")</f>
        <v/>
      </c>
      <c r="B510" t="n">
        <v>0.4906832298136646</v>
      </c>
    </row>
    <row r="511">
      <c r="A511">
        <f>HYPERLINK("https://stackoverflow.com/q/59902654", "59902654")</f>
        <v/>
      </c>
      <c r="B511" t="n">
        <v>0.4767976407320669</v>
      </c>
    </row>
    <row r="512">
      <c r="A512">
        <f>HYPERLINK("https://stackoverflow.com/q/59986306", "59986306")</f>
        <v/>
      </c>
      <c r="B512" t="n">
        <v>0.4532930741649367</v>
      </c>
    </row>
    <row r="513">
      <c r="A513">
        <f>HYPERLINK("https://stackoverflow.com/q/60084638", "60084638")</f>
        <v/>
      </c>
      <c r="B513" t="n">
        <v>0.6986766202918221</v>
      </c>
    </row>
    <row r="514">
      <c r="A514">
        <f>HYPERLINK("https://stackoverflow.com/q/60097780", "60097780")</f>
        <v/>
      </c>
      <c r="B514" t="n">
        <v>0.4569860866157163</v>
      </c>
    </row>
    <row r="515">
      <c r="A515">
        <f>HYPERLINK("https://stackoverflow.com/q/60153052", "60153052")</f>
        <v/>
      </c>
      <c r="B515" t="n">
        <v>0.421792328042328</v>
      </c>
    </row>
    <row r="516">
      <c r="A516">
        <f>HYPERLINK("https://stackoverflow.com/q/60200773", "60200773")</f>
        <v/>
      </c>
      <c r="B516" t="n">
        <v>0.5145992553399961</v>
      </c>
    </row>
    <row r="517">
      <c r="A517">
        <f>HYPERLINK("https://stackoverflow.com/q/60221840", "60221840")</f>
        <v/>
      </c>
      <c r="B517" t="n">
        <v>0.3735577229553134</v>
      </c>
    </row>
    <row r="518">
      <c r="A518">
        <f>HYPERLINK("https://stackoverflow.com/q/60333431", "60333431")</f>
        <v/>
      </c>
      <c r="B518" t="n">
        <v>0.5420024420024421</v>
      </c>
    </row>
    <row r="519">
      <c r="A519">
        <f>HYPERLINK("https://stackoverflow.com/q/60334874", "60334874")</f>
        <v/>
      </c>
      <c r="B519" t="n">
        <v>0.4297826225537069</v>
      </c>
    </row>
    <row r="520">
      <c r="A520">
        <f>HYPERLINK("https://stackoverflow.com/q/60376741", "60376741")</f>
        <v/>
      </c>
      <c r="B520" t="n">
        <v>0.346494944359713</v>
      </c>
    </row>
    <row r="521">
      <c r="A521">
        <f>HYPERLINK("https://stackoverflow.com/q/60455349", "60455349")</f>
        <v/>
      </c>
      <c r="B521" t="n">
        <v>0.4128908128908129</v>
      </c>
    </row>
    <row r="522">
      <c r="A522">
        <f>HYPERLINK("https://stackoverflow.com/q/60556126", "60556126")</f>
        <v/>
      </c>
      <c r="B522" t="n">
        <v>0.4932844932844932</v>
      </c>
    </row>
    <row r="523">
      <c r="A523">
        <f>HYPERLINK("https://stackoverflow.com/q/60595868", "60595868")</f>
        <v/>
      </c>
      <c r="B523" t="n">
        <v>0.4891958479744738</v>
      </c>
    </row>
    <row r="524">
      <c r="A524">
        <f>HYPERLINK("https://stackoverflow.com/q/60649506", "60649506")</f>
        <v/>
      </c>
      <c r="B524" t="n">
        <v>0.4787075563774593</v>
      </c>
    </row>
    <row r="525">
      <c r="A525">
        <f>HYPERLINK("https://stackoverflow.com/q/60669625", "60669625")</f>
        <v/>
      </c>
      <c r="B525" t="n">
        <v>0.6729497354497355</v>
      </c>
    </row>
    <row r="526">
      <c r="A526">
        <f>HYPERLINK("https://stackoverflow.com/q/60750126", "60750126")</f>
        <v/>
      </c>
      <c r="B526" t="n">
        <v>0.5635916849305971</v>
      </c>
    </row>
    <row r="527">
      <c r="A527">
        <f>HYPERLINK("https://stackoverflow.com/q/60751498", "60751498")</f>
        <v/>
      </c>
      <c r="B527" t="n">
        <v>0.4054455739848998</v>
      </c>
    </row>
    <row r="528">
      <c r="A528">
        <f>HYPERLINK("https://stackoverflow.com/q/60786550", "60786550")</f>
        <v/>
      </c>
      <c r="B528" t="n">
        <v>0.4278812974465149</v>
      </c>
    </row>
    <row r="529">
      <c r="A529">
        <f>HYPERLINK("https://stackoverflow.com/q/60853912", "60853912")</f>
        <v/>
      </c>
      <c r="B529" t="n">
        <v>0.6467137198844517</v>
      </c>
    </row>
    <row r="530">
      <c r="A530">
        <f>HYPERLINK("https://stackoverflow.com/q/60859441", "60859441")</f>
        <v/>
      </c>
      <c r="B530" t="n">
        <v>0.3392041748206132</v>
      </c>
    </row>
    <row r="531">
      <c r="A531">
        <f>HYPERLINK("https://stackoverflow.com/q/60881924", "60881924")</f>
        <v/>
      </c>
      <c r="B531" t="n">
        <v>0.365935712756522</v>
      </c>
    </row>
    <row r="532">
      <c r="A532">
        <f>HYPERLINK("https://stackoverflow.com/q/60939663", "60939663")</f>
        <v/>
      </c>
      <c r="B532" t="n">
        <v>0.4810477925232023</v>
      </c>
    </row>
    <row r="533">
      <c r="A533">
        <f>HYPERLINK("https://stackoverflow.com/q/61019105", "61019105")</f>
        <v/>
      </c>
      <c r="B533" t="n">
        <v>0.7073784364850648</v>
      </c>
    </row>
    <row r="534">
      <c r="A534">
        <f>HYPERLINK("https://stackoverflow.com/q/61093844", "61093844")</f>
        <v/>
      </c>
      <c r="B534" t="n">
        <v>0.5902255639097744</v>
      </c>
    </row>
    <row r="535">
      <c r="A535">
        <f>HYPERLINK("https://stackoverflow.com/q/61284724", "61284724")</f>
        <v/>
      </c>
      <c r="B535" t="n">
        <v>0.3060162286231533</v>
      </c>
    </row>
    <row r="536">
      <c r="A536">
        <f>HYPERLINK("https://stackoverflow.com/q/61327724", "61327724")</f>
        <v/>
      </c>
      <c r="B536" t="n">
        <v>0.515095850407423</v>
      </c>
    </row>
    <row r="537">
      <c r="A537">
        <f>HYPERLINK("https://stackoverflow.com/q/61341097", "61341097")</f>
        <v/>
      </c>
      <c r="B537" t="n">
        <v>0.4372254838008263</v>
      </c>
    </row>
    <row r="538">
      <c r="A538">
        <f>HYPERLINK("https://stackoverflow.com/q/61452616", "61452616")</f>
        <v/>
      </c>
      <c r="B538" t="n">
        <v>0.6738189346885</v>
      </c>
    </row>
    <row r="539">
      <c r="A539">
        <f>HYPERLINK("https://stackoverflow.com/q/61473114", "61473114")</f>
        <v/>
      </c>
      <c r="B539" t="n">
        <v>0.7157902655532987</v>
      </c>
    </row>
    <row r="540">
      <c r="A540">
        <f>HYPERLINK("https://stackoverflow.com/q/61509495", "61509495")</f>
        <v/>
      </c>
      <c r="B540" t="n">
        <v>0.3099801179883315</v>
      </c>
    </row>
    <row r="541">
      <c r="A541">
        <f>HYPERLINK("https://stackoverflow.com/q/61526443", "61526443")</f>
        <v/>
      </c>
      <c r="B541" t="n">
        <v>0.521187962364433</v>
      </c>
    </row>
    <row r="542">
      <c r="A542">
        <f>HYPERLINK("https://stackoverflow.com/q/61552568", "61552568")</f>
        <v/>
      </c>
      <c r="B542" t="n">
        <v>0.3545475062062739</v>
      </c>
    </row>
    <row r="543">
      <c r="A543">
        <f>HYPERLINK("https://stackoverflow.com/q/61579511", "61579511")</f>
        <v/>
      </c>
      <c r="B543" t="n">
        <v>0.3038478549314463</v>
      </c>
    </row>
    <row r="544">
      <c r="A544">
        <f>HYPERLINK("https://stackoverflow.com/q/61583655", "61583655")</f>
        <v/>
      </c>
      <c r="B544" t="n">
        <v>0.5563815269697623</v>
      </c>
    </row>
    <row r="545">
      <c r="A545">
        <f>HYPERLINK("https://stackoverflow.com/q/61611950", "61611950")</f>
        <v/>
      </c>
      <c r="B545" t="n">
        <v>0.3004568790918939</v>
      </c>
    </row>
    <row r="546">
      <c r="A546">
        <f>HYPERLINK("https://stackoverflow.com/q/61632938", "61632938")</f>
        <v/>
      </c>
      <c r="B546" t="n">
        <v>0.3251656649714902</v>
      </c>
    </row>
    <row r="547">
      <c r="A547">
        <f>HYPERLINK("https://stackoverflow.com/q/61664951", "61664951")</f>
        <v/>
      </c>
      <c r="B547" t="n">
        <v>0.507846063401619</v>
      </c>
    </row>
    <row r="548">
      <c r="A548">
        <f>HYPERLINK("https://stackoverflow.com/q/61671196", "61671196")</f>
        <v/>
      </c>
      <c r="B548" t="n">
        <v>0.3978279030910609</v>
      </c>
    </row>
    <row r="549">
      <c r="A549">
        <f>HYPERLINK("https://stackoverflow.com/q/61677805", "61677805")</f>
        <v/>
      </c>
      <c r="B549" t="n">
        <v>0.6512646601667373</v>
      </c>
    </row>
    <row r="550">
      <c r="A550">
        <f>HYPERLINK("https://stackoverflow.com/q/61731925", "61731925")</f>
        <v/>
      </c>
      <c r="B550" t="n">
        <v>0.341443887496519</v>
      </c>
    </row>
    <row r="551">
      <c r="A551">
        <f>HYPERLINK("https://stackoverflow.com/q/61734680", "61734680")</f>
        <v/>
      </c>
      <c r="B551" t="n">
        <v>0.5949799974190217</v>
      </c>
    </row>
    <row r="552">
      <c r="A552">
        <f>HYPERLINK("https://stackoverflow.com/q/61749474", "61749474")</f>
        <v/>
      </c>
      <c r="B552" t="n">
        <v>0.3825734549138805</v>
      </c>
    </row>
    <row r="553">
      <c r="A553">
        <f>HYPERLINK("https://stackoverflow.com/q/61798937", "61798937")</f>
        <v/>
      </c>
      <c r="B553" t="n">
        <v>0.4253357753357753</v>
      </c>
    </row>
    <row r="554">
      <c r="A554">
        <f>HYPERLINK("https://stackoverflow.com/q/61838119", "61838119")</f>
        <v/>
      </c>
      <c r="B554" t="n">
        <v>0.7136632430750078</v>
      </c>
    </row>
    <row r="555">
      <c r="A555">
        <f>HYPERLINK("https://stackoverflow.com/q/61842832", "61842832")</f>
        <v/>
      </c>
      <c r="B555" t="n">
        <v>0.634355758910919</v>
      </c>
    </row>
    <row r="556">
      <c r="A556">
        <f>HYPERLINK("https://stackoverflow.com/q/61845738", "61845738")</f>
        <v/>
      </c>
      <c r="B556" t="n">
        <v>0.3722478238607271</v>
      </c>
    </row>
    <row r="557">
      <c r="A557">
        <f>HYPERLINK("https://stackoverflow.com/q/61865302", "61865302")</f>
        <v/>
      </c>
      <c r="B557" t="n">
        <v>0.7360774818401937</v>
      </c>
    </row>
    <row r="558">
      <c r="A558">
        <f>HYPERLINK("https://stackoverflow.com/q/61904800", "61904800")</f>
        <v/>
      </c>
      <c r="B558" t="n">
        <v>0.3209678378217704</v>
      </c>
    </row>
    <row r="559">
      <c r="A559">
        <f>HYPERLINK("https://stackoverflow.com/q/61919301", "61919301")</f>
        <v/>
      </c>
      <c r="B559" t="n">
        <v>0.3895046524356868</v>
      </c>
    </row>
    <row r="560">
      <c r="A560">
        <f>HYPERLINK("https://stackoverflow.com/q/61939435", "61939435")</f>
        <v/>
      </c>
      <c r="B560" t="n">
        <v>0.5508803679825058</v>
      </c>
    </row>
    <row r="561">
      <c r="A561">
        <f>HYPERLINK("https://stackoverflow.com/q/61950117", "61950117")</f>
        <v/>
      </c>
      <c r="B561" t="n">
        <v>0.3530673530673531</v>
      </c>
    </row>
    <row r="562">
      <c r="A562">
        <f>HYPERLINK("https://stackoverflow.com/q/62014768", "62014768")</f>
        <v/>
      </c>
      <c r="B562" t="n">
        <v>0.7643540106448119</v>
      </c>
    </row>
    <row r="563">
      <c r="A563">
        <f>HYPERLINK("https://stackoverflow.com/q/62018029", "62018029")</f>
        <v/>
      </c>
      <c r="B563" t="n">
        <v>0.5277863485206898</v>
      </c>
    </row>
    <row r="564">
      <c r="A564">
        <f>HYPERLINK("https://stackoverflow.com/q/62037429", "62037429")</f>
        <v/>
      </c>
      <c r="B564" t="n">
        <v>0.3152918726689218</v>
      </c>
    </row>
    <row r="565">
      <c r="A565">
        <f>HYPERLINK("https://stackoverflow.com/q/62074209", "62074209")</f>
        <v/>
      </c>
      <c r="B565" t="n">
        <v>0.4529756186816706</v>
      </c>
    </row>
    <row r="566">
      <c r="A566">
        <f>HYPERLINK("https://stackoverflow.com/q/62078096", "62078096")</f>
        <v/>
      </c>
      <c r="B566" t="n">
        <v>0.5001959631589261</v>
      </c>
    </row>
    <row r="567">
      <c r="A567">
        <f>HYPERLINK("https://stackoverflow.com/q/62100452", "62100452")</f>
        <v/>
      </c>
      <c r="B567" t="n">
        <v>0.6463006690279418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