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0.2501975149033973</v>
      </c>
    </row>
    <row r="3">
      <c r="A3">
        <f>HYPERLINK("https://stackoverflow.com/q/980932", "980932")</f>
        <v/>
      </c>
      <c r="B3" t="n">
        <v>0.6741878922111481</v>
      </c>
    </row>
    <row r="4">
      <c r="A4">
        <f>HYPERLINK("https://stackoverflow.com/q/1258834", "1258834")</f>
        <v/>
      </c>
      <c r="B4" t="n">
        <v>0.4916000463445718</v>
      </c>
    </row>
    <row r="5">
      <c r="A5">
        <f>HYPERLINK("https://stackoverflow.com/q/3578981", "3578981")</f>
        <v/>
      </c>
      <c r="B5" t="n">
        <v>0.4717298111458695</v>
      </c>
    </row>
    <row r="6">
      <c r="A6">
        <f>HYPERLINK("https://stackoverflow.com/q/3700594", "3700594")</f>
        <v/>
      </c>
      <c r="B6" t="n">
        <v>0.4028336686787391</v>
      </c>
    </row>
    <row r="7">
      <c r="A7">
        <f>HYPERLINK("https://stackoverflow.com/q/3906522", "3906522")</f>
        <v/>
      </c>
      <c r="B7" t="n">
        <v>0.4954715219421103</v>
      </c>
    </row>
    <row r="8">
      <c r="A8">
        <f>HYPERLINK("https://stackoverflow.com/q/4432075", "4432075")</f>
        <v/>
      </c>
      <c r="B8" t="n">
        <v>0.6899872113142256</v>
      </c>
    </row>
    <row r="9">
      <c r="A9">
        <f>HYPERLINK("https://stackoverflow.com/q/4439797", "4439797")</f>
        <v/>
      </c>
      <c r="B9" t="n">
        <v>0.4761904761904762</v>
      </c>
    </row>
    <row r="10">
      <c r="A10">
        <f>HYPERLINK("https://stackoverflow.com/q/4556252", "4556252")</f>
        <v/>
      </c>
      <c r="B10" t="n">
        <v>0.5430153081398633</v>
      </c>
    </row>
    <row r="11">
      <c r="A11">
        <f>HYPERLINK("https://stackoverflow.com/q/4598926", "4598926")</f>
        <v/>
      </c>
      <c r="B11" t="n">
        <v>0.2904606286959229</v>
      </c>
    </row>
    <row r="12">
      <c r="A12">
        <f>HYPERLINK("https://stackoverflow.com/q/4804623", "4804623")</f>
        <v/>
      </c>
      <c r="B12" t="n">
        <v>0.6319210098737658</v>
      </c>
    </row>
    <row r="13">
      <c r="A13">
        <f>HYPERLINK("https://stackoverflow.com/q/5552901", "5552901")</f>
        <v/>
      </c>
      <c r="B13" t="n">
        <v>0.5362997658079625</v>
      </c>
    </row>
    <row r="14">
      <c r="A14">
        <f>HYPERLINK("https://stackoverflow.com/q/7048854", "7048854")</f>
        <v/>
      </c>
      <c r="B14" t="n">
        <v>0.6548520923520923</v>
      </c>
    </row>
    <row r="15">
      <c r="A15">
        <f>HYPERLINK("https://stackoverflow.com/q/7304006", "7304006")</f>
        <v/>
      </c>
      <c r="B15" t="n">
        <v>0.6538390550018457</v>
      </c>
    </row>
    <row r="16">
      <c r="A16">
        <f>HYPERLINK("https://stackoverflow.com/q/7383641", "7383641")</f>
        <v/>
      </c>
      <c r="B16" t="n">
        <v>0.5691292093161253</v>
      </c>
    </row>
    <row r="17">
      <c r="A17">
        <f>HYPERLINK("https://stackoverflow.com/q/7679733", "7679733")</f>
        <v/>
      </c>
      <c r="B17" t="n">
        <v>0.4370736055401282</v>
      </c>
    </row>
    <row r="18">
      <c r="A18">
        <f>HYPERLINK("https://stackoverflow.com/q/7699717", "7699717")</f>
        <v/>
      </c>
      <c r="B18" t="n">
        <v>0.3520074696545285</v>
      </c>
    </row>
    <row r="19">
      <c r="A19">
        <f>HYPERLINK("https://stackoverflow.com/q/8005085", "8005085")</f>
        <v/>
      </c>
      <c r="B19" t="n">
        <v>0.7297927816659806</v>
      </c>
    </row>
    <row r="20">
      <c r="A20">
        <f>HYPERLINK("https://stackoverflow.com/q/8123314", "8123314")</f>
        <v/>
      </c>
      <c r="B20" t="n">
        <v>0.50781102955016</v>
      </c>
    </row>
    <row r="21">
      <c r="A21">
        <f>HYPERLINK("https://stackoverflow.com/q/8430696", "8430696")</f>
        <v/>
      </c>
      <c r="B21" t="n">
        <v>0.2332869887614413</v>
      </c>
    </row>
    <row r="22">
      <c r="A22">
        <f>HYPERLINK("https://stackoverflow.com/q/8522884", "8522884")</f>
        <v/>
      </c>
      <c r="B22" t="n">
        <v>0.5796763149704326</v>
      </c>
    </row>
    <row r="23">
      <c r="A23">
        <f>HYPERLINK("https://stackoverflow.com/q/8980486", "8980486")</f>
        <v/>
      </c>
      <c r="B23" t="n">
        <v>0.5363197602495079</v>
      </c>
    </row>
    <row r="24">
      <c r="A24">
        <f>HYPERLINK("https://stackoverflow.com/q/9041860", "9041860")</f>
        <v/>
      </c>
      <c r="B24" t="n">
        <v>0.6128024980483996</v>
      </c>
    </row>
    <row r="25">
      <c r="A25">
        <f>HYPERLINK("https://stackoverflow.com/q/9054254", "9054254")</f>
        <v/>
      </c>
      <c r="B25" t="n">
        <v>0.4041740152851265</v>
      </c>
    </row>
    <row r="26">
      <c r="A26">
        <f>HYPERLINK("https://stackoverflow.com/q/9372228", "9372228")</f>
        <v/>
      </c>
      <c r="B26" t="n">
        <v>0.5281999324552515</v>
      </c>
    </row>
    <row r="27">
      <c r="A27">
        <f>HYPERLINK("https://stackoverflow.com/q/9391137", "9391137")</f>
        <v/>
      </c>
      <c r="B27" t="n">
        <v>0.6090299823633158</v>
      </c>
    </row>
    <row r="28">
      <c r="A28">
        <f>HYPERLINK("https://stackoverflow.com/q/9588748", "9588748")</f>
        <v/>
      </c>
      <c r="B28" t="n">
        <v>0.4060745587463145</v>
      </c>
    </row>
    <row r="29">
      <c r="A29">
        <f>HYPERLINK("https://stackoverflow.com/q/9802779", "9802779")</f>
        <v/>
      </c>
      <c r="B29" t="n">
        <v>0.3137973137973138</v>
      </c>
    </row>
    <row r="30">
      <c r="A30">
        <f>HYPERLINK("https://stackoverflow.com/q/9959449", "9959449")</f>
        <v/>
      </c>
      <c r="B30" t="n">
        <v>0.5910680656443369</v>
      </c>
    </row>
    <row r="31">
      <c r="A31">
        <f>HYPERLINK("https://stackoverflow.com/q/9980294", "9980294")</f>
        <v/>
      </c>
      <c r="B31" t="n">
        <v>0.6989154636213458</v>
      </c>
    </row>
    <row r="32">
      <c r="A32">
        <f>HYPERLINK("https://stackoverflow.com/q/10152372", "10152372")</f>
        <v/>
      </c>
      <c r="B32" t="n">
        <v>0.3091950784258476</v>
      </c>
    </row>
    <row r="33">
      <c r="A33">
        <f>HYPERLINK("https://stackoverflow.com/q/10170940", "10170940")</f>
        <v/>
      </c>
      <c r="B33" t="n">
        <v>0.5114702815432743</v>
      </c>
    </row>
    <row r="34">
      <c r="A34">
        <f>HYPERLINK("https://stackoverflow.com/q/10476572", "10476572")</f>
        <v/>
      </c>
      <c r="B34" t="n">
        <v>0.4475166410650282</v>
      </c>
    </row>
    <row r="35">
      <c r="A35">
        <f>HYPERLINK("https://stackoverflow.com/q/10557731", "10557731")</f>
        <v/>
      </c>
      <c r="B35" t="n">
        <v>0.3674343211915467</v>
      </c>
    </row>
    <row r="36">
      <c r="A36">
        <f>HYPERLINK("https://stackoverflow.com/q/10586848", "10586848")</f>
        <v/>
      </c>
      <c r="B36" t="n">
        <v>0.3638628200671996</v>
      </c>
    </row>
    <row r="37">
      <c r="A37">
        <f>HYPERLINK("https://stackoverflow.com/q/10673123", "10673123")</f>
        <v/>
      </c>
      <c r="B37" t="n">
        <v>0.6221811270354959</v>
      </c>
    </row>
    <row r="38">
      <c r="A38">
        <f>HYPERLINK("https://stackoverflow.com/q/10761717", "10761717")</f>
        <v/>
      </c>
      <c r="B38" t="n">
        <v>0.5210622710622711</v>
      </c>
    </row>
    <row r="39">
      <c r="A39">
        <f>HYPERLINK("https://stackoverflow.com/q/10923870", "10923870")</f>
        <v/>
      </c>
      <c r="B39" t="n">
        <v>0.3199487237491989</v>
      </c>
    </row>
    <row r="40">
      <c r="A40">
        <f>HYPERLINK("https://stackoverflow.com/q/11352675", "11352675")</f>
        <v/>
      </c>
      <c r="B40" t="n">
        <v>0.6159435626102294</v>
      </c>
    </row>
    <row r="41">
      <c r="A41">
        <f>HYPERLINK("https://stackoverflow.com/q/11513122", "11513122")</f>
        <v/>
      </c>
      <c r="B41" t="n">
        <v>0.5405499175990979</v>
      </c>
    </row>
    <row r="42">
      <c r="A42">
        <f>HYPERLINK("https://stackoverflow.com/q/11718933", "11718933")</f>
        <v/>
      </c>
      <c r="B42" t="n">
        <v>0.4963429816370993</v>
      </c>
    </row>
    <row r="43">
      <c r="A43">
        <f>HYPERLINK("https://stackoverflow.com/q/12020334", "12020334")</f>
        <v/>
      </c>
      <c r="B43" t="n">
        <v>0.5973590585659551</v>
      </c>
    </row>
    <row r="44">
      <c r="A44">
        <f>HYPERLINK("https://stackoverflow.com/q/12028626", "12028626")</f>
        <v/>
      </c>
      <c r="B44" t="n">
        <v>0.5609204575685024</v>
      </c>
    </row>
    <row r="45">
      <c r="A45">
        <f>HYPERLINK("https://stackoverflow.com/q/12031216", "12031216")</f>
        <v/>
      </c>
      <c r="B45" t="n">
        <v>0.3684720707621472</v>
      </c>
    </row>
    <row r="46">
      <c r="A46">
        <f>HYPERLINK("https://stackoverflow.com/q/12087385", "12087385")</f>
        <v/>
      </c>
      <c r="B46" t="n">
        <v>0.4689682539682539</v>
      </c>
    </row>
    <row r="47">
      <c r="A47">
        <f>HYPERLINK("https://stackoverflow.com/q/12412269", "12412269")</f>
        <v/>
      </c>
      <c r="B47" t="n">
        <v>0.5867258820626697</v>
      </c>
    </row>
    <row r="48">
      <c r="A48">
        <f>HYPERLINK("https://stackoverflow.com/q/12504547", "12504547")</f>
        <v/>
      </c>
      <c r="B48" t="n">
        <v>0.4340284853836922</v>
      </c>
    </row>
    <row r="49">
      <c r="A49">
        <f>HYPERLINK("https://stackoverflow.com/q/13393253", "13393253")</f>
        <v/>
      </c>
      <c r="B49" t="n">
        <v>0.4559884559884559</v>
      </c>
    </row>
    <row r="50">
      <c r="A50">
        <f>HYPERLINK("https://stackoverflow.com/q/13480693", "13480693")</f>
        <v/>
      </c>
      <c r="B50" t="n">
        <v>0.3691093017517888</v>
      </c>
    </row>
    <row r="51">
      <c r="A51">
        <f>HYPERLINK("https://stackoverflow.com/q/13825378", "13825378")</f>
        <v/>
      </c>
      <c r="B51" t="n">
        <v>0.5199860966284324</v>
      </c>
    </row>
    <row r="52">
      <c r="A52">
        <f>HYPERLINK("https://stackoverflow.com/q/15045253", "15045253")</f>
        <v/>
      </c>
      <c r="B52" t="n">
        <v>0.3519333178976616</v>
      </c>
    </row>
    <row r="53">
      <c r="A53">
        <f>HYPERLINK("https://stackoverflow.com/q/15106856", "15106856")</f>
        <v/>
      </c>
      <c r="B53" t="n">
        <v>0.4974096119929454</v>
      </c>
    </row>
    <row r="54">
      <c r="A54">
        <f>HYPERLINK("https://stackoverflow.com/q/15224492", "15224492")</f>
        <v/>
      </c>
      <c r="B54" t="n">
        <v>0.3899549869699124</v>
      </c>
    </row>
    <row r="55">
      <c r="A55">
        <f>HYPERLINK("https://stackoverflow.com/q/15239231", "15239231")</f>
        <v/>
      </c>
      <c r="B55" t="n">
        <v>0.4821216742924928</v>
      </c>
    </row>
    <row r="56">
      <c r="A56">
        <f>HYPERLINK("https://stackoverflow.com/q/15763574", "15763574")</f>
        <v/>
      </c>
      <c r="B56" t="n">
        <v>0.3801685283166764</v>
      </c>
    </row>
    <row r="57">
      <c r="A57">
        <f>HYPERLINK("https://stackoverflow.com/q/15919715", "15919715")</f>
        <v/>
      </c>
      <c r="B57" t="n">
        <v>0.2789427697684578</v>
      </c>
    </row>
    <row r="58">
      <c r="A58">
        <f>HYPERLINK("https://stackoverflow.com/q/16087271", "16087271")</f>
        <v/>
      </c>
      <c r="B58" t="n">
        <v>0.3640895110828296</v>
      </c>
    </row>
    <row r="59">
      <c r="A59">
        <f>HYPERLINK("https://stackoverflow.com/q/16200946", "16200946")</f>
        <v/>
      </c>
      <c r="B59" t="n">
        <v>0.4116014969673505</v>
      </c>
    </row>
    <row r="60">
      <c r="A60">
        <f>HYPERLINK("https://stackoverflow.com/q/16306006", "16306006")</f>
        <v/>
      </c>
      <c r="B60" t="n">
        <v>0.5047368090846351</v>
      </c>
    </row>
    <row r="61">
      <c r="A61">
        <f>HYPERLINK("https://stackoverflow.com/q/16563253", "16563253")</f>
        <v/>
      </c>
      <c r="B61" t="n">
        <v>0.4518643749412981</v>
      </c>
    </row>
    <row r="62">
      <c r="A62">
        <f>HYPERLINK("https://stackoverflow.com/q/16911661", "16911661")</f>
        <v/>
      </c>
      <c r="B62" t="n">
        <v>0.3414107260261106</v>
      </c>
    </row>
    <row r="63">
      <c r="A63">
        <f>HYPERLINK("https://stackoverflow.com/q/16937042", "16937042")</f>
        <v/>
      </c>
      <c r="B63" t="n">
        <v>0.4343101343101342</v>
      </c>
    </row>
    <row r="64">
      <c r="A64">
        <f>HYPERLINK("https://stackoverflow.com/q/17126323", "17126323")</f>
        <v/>
      </c>
      <c r="B64" t="n">
        <v>0.4454729335938838</v>
      </c>
    </row>
    <row r="65">
      <c r="A65">
        <f>HYPERLINK("https://stackoverflow.com/q/17273496", "17273496")</f>
        <v/>
      </c>
      <c r="B65" t="n">
        <v>0.6574250440917108</v>
      </c>
    </row>
    <row r="66">
      <c r="A66">
        <f>HYPERLINK("https://stackoverflow.com/q/17313690", "17313690")</f>
        <v/>
      </c>
      <c r="B66" t="n">
        <v>0.5451963241436926</v>
      </c>
    </row>
    <row r="67">
      <c r="A67">
        <f>HYPERLINK("https://stackoverflow.com/q/17801810", "17801810")</f>
        <v/>
      </c>
      <c r="B67" t="n">
        <v>0.5311147186147186</v>
      </c>
    </row>
    <row r="68">
      <c r="A68">
        <f>HYPERLINK("https://stackoverflow.com/q/17926933", "17926933")</f>
        <v/>
      </c>
      <c r="B68" t="n">
        <v>0.5712855712855712</v>
      </c>
    </row>
    <row r="69">
      <c r="A69">
        <f>HYPERLINK("https://stackoverflow.com/q/17969305", "17969305")</f>
        <v/>
      </c>
      <c r="B69" t="n">
        <v>0.5595238095238095</v>
      </c>
    </row>
    <row r="70">
      <c r="A70">
        <f>HYPERLINK("https://stackoverflow.com/q/18041364", "18041364")</f>
        <v/>
      </c>
      <c r="B70" t="n">
        <v>0.6415848782260996</v>
      </c>
    </row>
    <row r="71">
      <c r="A71">
        <f>HYPERLINK("https://stackoverflow.com/q/18096689", "18096689")</f>
        <v/>
      </c>
      <c r="B71" t="n">
        <v>0.4520539801438678</v>
      </c>
    </row>
    <row r="72">
      <c r="A72">
        <f>HYPERLINK("https://stackoverflow.com/q/18580277", "18580277")</f>
        <v/>
      </c>
      <c r="B72" t="n">
        <v>0.4247808576166786</v>
      </c>
    </row>
    <row r="73">
      <c r="A73">
        <f>HYPERLINK("https://stackoverflow.com/q/18617586", "18617586")</f>
        <v/>
      </c>
      <c r="B73" t="n">
        <v>0.744341298492923</v>
      </c>
    </row>
    <row r="74">
      <c r="A74">
        <f>HYPERLINK("https://stackoverflow.com/q/18730532", "18730532")</f>
        <v/>
      </c>
      <c r="B74" t="n">
        <v>0.5086316765148883</v>
      </c>
    </row>
    <row r="75">
      <c r="A75">
        <f>HYPERLINK("https://stackoverflow.com/q/19109573", "19109573")</f>
        <v/>
      </c>
      <c r="B75" t="n">
        <v>0.4359455068116486</v>
      </c>
    </row>
    <row r="76">
      <c r="A76">
        <f>HYPERLINK("https://stackoverflow.com/q/19223588", "19223588")</f>
        <v/>
      </c>
      <c r="B76" t="n">
        <v>0.3510395100069013</v>
      </c>
    </row>
    <row r="77">
      <c r="A77">
        <f>HYPERLINK("https://stackoverflow.com/q/19289621", "19289621")</f>
        <v/>
      </c>
      <c r="B77" t="n">
        <v>0.3425697865353037</v>
      </c>
    </row>
    <row r="78">
      <c r="A78">
        <f>HYPERLINK("https://stackoverflow.com/q/19432016", "19432016")</f>
        <v/>
      </c>
      <c r="B78" t="n">
        <v>0.2977088271205918</v>
      </c>
    </row>
    <row r="79">
      <c r="A79">
        <f>HYPERLINK("https://stackoverflow.com/q/19478478", "19478478")</f>
        <v/>
      </c>
      <c r="B79" t="n">
        <v>0.544416597048176</v>
      </c>
    </row>
    <row r="80">
      <c r="A80">
        <f>HYPERLINK("https://stackoverflow.com/q/19495048", "19495048")</f>
        <v/>
      </c>
      <c r="B80" t="n">
        <v>0.3202835811531463</v>
      </c>
    </row>
    <row r="81">
      <c r="A81">
        <f>HYPERLINK("https://stackoverflow.com/q/19796320", "19796320")</f>
        <v/>
      </c>
      <c r="B81" t="n">
        <v>0.4145187126838502</v>
      </c>
    </row>
    <row r="82">
      <c r="A82">
        <f>HYPERLINK("https://stackoverflow.com/q/20089789", "20089789")</f>
        <v/>
      </c>
      <c r="B82" t="n">
        <v>0.3588371678259318</v>
      </c>
    </row>
    <row r="83">
      <c r="A83">
        <f>HYPERLINK("https://stackoverflow.com/q/20176524", "20176524")</f>
        <v/>
      </c>
      <c r="B83" t="n">
        <v>0.533028083028083</v>
      </c>
    </row>
    <row r="84">
      <c r="A84">
        <f>HYPERLINK("https://stackoverflow.com/q/20486048", "20486048")</f>
        <v/>
      </c>
      <c r="B84" t="n">
        <v>0.4432844932844933</v>
      </c>
    </row>
    <row r="85">
      <c r="A85">
        <f>HYPERLINK("https://stackoverflow.com/q/20755712", "20755712")</f>
        <v/>
      </c>
      <c r="B85" t="n">
        <v>0.5850940817828234</v>
      </c>
    </row>
    <row r="86">
      <c r="A86">
        <f>HYPERLINK("https://stackoverflow.com/q/20770100", "20770100")</f>
        <v/>
      </c>
      <c r="B86" t="n">
        <v>0.673755164166123</v>
      </c>
    </row>
    <row r="87">
      <c r="A87">
        <f>HYPERLINK("https://stackoverflow.com/q/20846544", "20846544")</f>
        <v/>
      </c>
      <c r="B87" t="n">
        <v>0.4426599041983658</v>
      </c>
    </row>
    <row r="88">
      <c r="A88">
        <f>HYPERLINK("https://stackoverflow.com/q/21177958", "21177958")</f>
        <v/>
      </c>
      <c r="B88" t="n">
        <v>0.7435798167505483</v>
      </c>
    </row>
    <row r="89">
      <c r="A89">
        <f>HYPERLINK("https://stackoverflow.com/q/21178560", "21178560")</f>
        <v/>
      </c>
      <c r="B89" t="n">
        <v>0.4557529402088987</v>
      </c>
    </row>
    <row r="90">
      <c r="A90">
        <f>HYPERLINK("https://stackoverflow.com/q/21314917", "21314917")</f>
        <v/>
      </c>
      <c r="B90" t="n">
        <v>0.7601410934744267</v>
      </c>
    </row>
    <row r="91">
      <c r="A91">
        <f>HYPERLINK("https://stackoverflow.com/q/21422363", "21422363")</f>
        <v/>
      </c>
      <c r="B91" t="n">
        <v>0.2382078126758978</v>
      </c>
    </row>
    <row r="92">
      <c r="A92">
        <f>HYPERLINK("https://stackoverflow.com/q/21473504", "21473504")</f>
        <v/>
      </c>
      <c r="B92" t="n">
        <v>0.5738512949039264</v>
      </c>
    </row>
    <row r="93">
      <c r="A93">
        <f>HYPERLINK("https://stackoverflow.com/q/22145868", "22145868")</f>
        <v/>
      </c>
      <c r="B93" t="n">
        <v>0.6039089419872339</v>
      </c>
    </row>
    <row r="94">
      <c r="A94">
        <f>HYPERLINK("https://stackoverflow.com/q/22244681", "22244681")</f>
        <v/>
      </c>
      <c r="B94" t="n">
        <v>0.5044884370727067</v>
      </c>
    </row>
    <row r="95">
      <c r="A95">
        <f>HYPERLINK("https://stackoverflow.com/q/22351264", "22351264")</f>
        <v/>
      </c>
      <c r="B95" t="n">
        <v>0.5762545171767075</v>
      </c>
    </row>
    <row r="96">
      <c r="A96">
        <f>HYPERLINK("https://stackoverflow.com/q/22449283", "22449283")</f>
        <v/>
      </c>
      <c r="B96" t="n">
        <v>0.3548824593128391</v>
      </c>
    </row>
    <row r="97">
      <c r="A97">
        <f>HYPERLINK("https://stackoverflow.com/q/22611025", "22611025")</f>
        <v/>
      </c>
      <c r="B97" t="n">
        <v>0.4761904761904763</v>
      </c>
    </row>
    <row r="98">
      <c r="A98">
        <f>HYPERLINK("https://stackoverflow.com/q/22707093", "22707093")</f>
        <v/>
      </c>
      <c r="B98" t="n">
        <v>0.3033509700176367</v>
      </c>
    </row>
    <row r="99">
      <c r="A99">
        <f>HYPERLINK("https://stackoverflow.com/q/23062636", "23062636")</f>
        <v/>
      </c>
      <c r="B99" t="n">
        <v>0.4157805517028819</v>
      </c>
    </row>
    <row r="100">
      <c r="A100">
        <f>HYPERLINK("https://stackoverflow.com/q/23073453", "23073453")</f>
        <v/>
      </c>
      <c r="B100" t="n">
        <v>0.4171481702862455</v>
      </c>
    </row>
    <row r="101">
      <c r="A101">
        <f>HYPERLINK("https://stackoverflow.com/q/23135039", "23135039")</f>
        <v/>
      </c>
      <c r="B101" t="n">
        <v>0.6472266809345461</v>
      </c>
    </row>
    <row r="102">
      <c r="A102">
        <f>HYPERLINK("https://stackoverflow.com/q/23539254", "23539254")</f>
        <v/>
      </c>
      <c r="B102" t="n">
        <v>0.5428571428571429</v>
      </c>
    </row>
    <row r="103">
      <c r="A103">
        <f>HYPERLINK("https://stackoverflow.com/q/23695745", "23695745")</f>
        <v/>
      </c>
      <c r="B103" t="n">
        <v>0.5756161050278698</v>
      </c>
    </row>
    <row r="104">
      <c r="A104">
        <f>HYPERLINK("https://stackoverflow.com/q/24064506", "24064506")</f>
        <v/>
      </c>
      <c r="B104" t="n">
        <v>0.3507343292167754</v>
      </c>
    </row>
    <row r="105">
      <c r="A105">
        <f>HYPERLINK("https://stackoverflow.com/q/24135734", "24135734")</f>
        <v/>
      </c>
      <c r="B105" t="n">
        <v>0.391794604909359</v>
      </c>
    </row>
    <row r="106">
      <c r="A106">
        <f>HYPERLINK("https://stackoverflow.com/q/24365142", "24365142")</f>
        <v/>
      </c>
      <c r="B106" t="n">
        <v>0.68794570968484</v>
      </c>
    </row>
    <row r="107">
      <c r="A107">
        <f>HYPERLINK("https://stackoverflow.com/q/24450595", "24450595")</f>
        <v/>
      </c>
      <c r="B107" t="n">
        <v>0.5623525982457535</v>
      </c>
    </row>
    <row r="108">
      <c r="A108">
        <f>HYPERLINK("https://stackoverflow.com/q/24617605", "24617605")</f>
        <v/>
      </c>
      <c r="B108" t="n">
        <v>0.3075461036626085</v>
      </c>
    </row>
    <row r="109">
      <c r="A109">
        <f>HYPERLINK("https://stackoverflow.com/q/25077760", "25077760")</f>
        <v/>
      </c>
      <c r="B109" t="n">
        <v>0.4751711081986311</v>
      </c>
    </row>
    <row r="110">
      <c r="A110">
        <f>HYPERLINK("https://stackoverflow.com/q/25279217", "25279217")</f>
        <v/>
      </c>
      <c r="B110" t="n">
        <v>0.2937487752302567</v>
      </c>
    </row>
    <row r="111">
      <c r="A111">
        <f>HYPERLINK("https://stackoverflow.com/q/25499141", "25499141")</f>
        <v/>
      </c>
      <c r="B111" t="n">
        <v>0.5573451602863368</v>
      </c>
    </row>
    <row r="112">
      <c r="A112">
        <f>HYPERLINK("https://stackoverflow.com/q/25560603", "25560603")</f>
        <v/>
      </c>
      <c r="B112" t="n">
        <v>0.4951734089665123</v>
      </c>
    </row>
    <row r="113">
      <c r="A113">
        <f>HYPERLINK("https://stackoverflow.com/q/25731858", "25731858")</f>
        <v/>
      </c>
      <c r="B113" t="n">
        <v>0.4153169753984418</v>
      </c>
    </row>
    <row r="114">
      <c r="A114">
        <f>HYPERLINK("https://stackoverflow.com/q/25950980", "25950980")</f>
        <v/>
      </c>
      <c r="B114" t="n">
        <v>0.4329805996472664</v>
      </c>
    </row>
    <row r="115">
      <c r="A115">
        <f>HYPERLINK("https://stackoverflow.com/q/26475674", "26475674")</f>
        <v/>
      </c>
      <c r="B115" t="n">
        <v>0.6814293938646271</v>
      </c>
    </row>
    <row r="116">
      <c r="A116">
        <f>HYPERLINK("https://stackoverflow.com/q/26590629", "26590629")</f>
        <v/>
      </c>
      <c r="B116" t="n">
        <v>0.8217628304021393</v>
      </c>
    </row>
    <row r="117">
      <c r="A117">
        <f>HYPERLINK("https://stackoverflow.com/q/26634391", "26634391")</f>
        <v/>
      </c>
      <c r="B117" t="n">
        <v>0.3984126984126985</v>
      </c>
    </row>
    <row r="118">
      <c r="A118">
        <f>HYPERLINK("https://stackoverflow.com/q/26655087", "26655087")</f>
        <v/>
      </c>
      <c r="B118" t="n">
        <v>0.4236567709371056</v>
      </c>
    </row>
    <row r="119">
      <c r="A119">
        <f>HYPERLINK("https://stackoverflow.com/q/27153271", "27153271")</f>
        <v/>
      </c>
      <c r="B119" t="n">
        <v>0.5019935304295494</v>
      </c>
    </row>
    <row r="120">
      <c r="A120">
        <f>HYPERLINK("https://stackoverflow.com/q/27223147", "27223147")</f>
        <v/>
      </c>
      <c r="B120" t="n">
        <v>0.4573015873015872</v>
      </c>
    </row>
    <row r="121">
      <c r="A121">
        <f>HYPERLINK("https://stackoverflow.com/q/27416913", "27416913")</f>
        <v/>
      </c>
      <c r="B121" t="n">
        <v>0.4149577105781485</v>
      </c>
    </row>
    <row r="122">
      <c r="A122">
        <f>HYPERLINK("https://stackoverflow.com/q/27426874", "27426874")</f>
        <v/>
      </c>
      <c r="B122" t="n">
        <v>0.302890310352997</v>
      </c>
    </row>
    <row r="123">
      <c r="A123">
        <f>HYPERLINK("https://stackoverflow.com/q/27922716", "27922716")</f>
        <v/>
      </c>
      <c r="B123" t="n">
        <v>0.4179248935346497</v>
      </c>
    </row>
    <row r="124">
      <c r="A124">
        <f>HYPERLINK("https://stackoverflow.com/q/28019888", "28019888")</f>
        <v/>
      </c>
      <c r="B124" t="n">
        <v>0.4712153518123667</v>
      </c>
    </row>
    <row r="125">
      <c r="A125">
        <f>HYPERLINK("https://stackoverflow.com/q/28073629", "28073629")</f>
        <v/>
      </c>
      <c r="B125" t="n">
        <v>0.3007333735181837</v>
      </c>
    </row>
    <row r="126">
      <c r="A126">
        <f>HYPERLINK("https://stackoverflow.com/q/28610006", "28610006")</f>
        <v/>
      </c>
      <c r="B126" t="n">
        <v>0.4690220174091143</v>
      </c>
    </row>
    <row r="127">
      <c r="A127">
        <f>HYPERLINK("https://stackoverflow.com/q/28769714", "28769714")</f>
        <v/>
      </c>
      <c r="B127" t="n">
        <v>0.4261122289291304</v>
      </c>
    </row>
    <row r="128">
      <c r="A128">
        <f>HYPERLINK("https://stackoverflow.com/q/28991453", "28991453")</f>
        <v/>
      </c>
      <c r="B128" t="n">
        <v>0.259794304738125</v>
      </c>
    </row>
    <row r="129">
      <c r="A129">
        <f>HYPERLINK("https://stackoverflow.com/q/29287436", "29287436")</f>
        <v/>
      </c>
      <c r="B129" t="n">
        <v>0.3782125733345245</v>
      </c>
    </row>
    <row r="130">
      <c r="A130">
        <f>HYPERLINK("https://stackoverflow.com/q/29395319", "29395319")</f>
        <v/>
      </c>
      <c r="B130" t="n">
        <v>0.3834126984126984</v>
      </c>
    </row>
    <row r="131">
      <c r="A131">
        <f>HYPERLINK("https://stackoverflow.com/q/30003533", "30003533")</f>
        <v/>
      </c>
      <c r="B131" t="n">
        <v>0.4854884771202763</v>
      </c>
    </row>
    <row r="132">
      <c r="A132">
        <f>HYPERLINK("https://stackoverflow.com/q/30193726", "30193726")</f>
        <v/>
      </c>
      <c r="B132" t="n">
        <v>0.5317460317460317</v>
      </c>
    </row>
    <row r="133">
      <c r="A133">
        <f>HYPERLINK("https://stackoverflow.com/q/30460291", "30460291")</f>
        <v/>
      </c>
      <c r="B133" t="n">
        <v>0.5102016115088012</v>
      </c>
    </row>
    <row r="134">
      <c r="A134">
        <f>HYPERLINK("https://stackoverflow.com/q/30487441", "30487441")</f>
        <v/>
      </c>
      <c r="B134" t="n">
        <v>0.5086316765148882</v>
      </c>
    </row>
    <row r="135">
      <c r="A135">
        <f>HYPERLINK("https://stackoverflow.com/q/30531307", "30531307")</f>
        <v/>
      </c>
      <c r="B135" t="n">
        <v>0.2774081322026528</v>
      </c>
    </row>
    <row r="136">
      <c r="A136">
        <f>HYPERLINK("https://stackoverflow.com/q/31386733", "31386733")</f>
        <v/>
      </c>
      <c r="B136" t="n">
        <v>0.3059006211180124</v>
      </c>
    </row>
    <row r="137">
      <c r="A137">
        <f>HYPERLINK("https://stackoverflow.com/q/31434640", "31434640")</f>
        <v/>
      </c>
      <c r="B137" t="n">
        <v>0.3526272577996716</v>
      </c>
    </row>
    <row r="138">
      <c r="A138">
        <f>HYPERLINK("https://stackoverflow.com/q/31914821", "31914821")</f>
        <v/>
      </c>
      <c r="B138" t="n">
        <v>0.6426594362537422</v>
      </c>
    </row>
    <row r="139">
      <c r="A139">
        <f>HYPERLINK("https://stackoverflow.com/q/31942969", "31942969")</f>
        <v/>
      </c>
      <c r="B139" t="n">
        <v>0.4862914862914863</v>
      </c>
    </row>
    <row r="140">
      <c r="A140">
        <f>HYPERLINK("https://stackoverflow.com/q/31990161", "31990161")</f>
        <v/>
      </c>
      <c r="B140" t="n">
        <v>0.4574465148378192</v>
      </c>
    </row>
    <row r="141">
      <c r="A141">
        <f>HYPERLINK("https://stackoverflow.com/q/32201636", "32201636")</f>
        <v/>
      </c>
      <c r="B141" t="n">
        <v>0.5314827352742044</v>
      </c>
    </row>
    <row r="142">
      <c r="A142">
        <f>HYPERLINK("https://stackoverflow.com/q/32667656", "32667656")</f>
        <v/>
      </c>
      <c r="B142" t="n">
        <v>0.2506515043828477</v>
      </c>
    </row>
    <row r="143">
      <c r="A143">
        <f>HYPERLINK("https://stackoverflow.com/q/33616877", "33616877")</f>
        <v/>
      </c>
      <c r="B143" t="n">
        <v>0.4565544608648057</v>
      </c>
    </row>
    <row r="144">
      <c r="A144">
        <f>HYPERLINK("https://stackoverflow.com/q/34305838", "34305838")</f>
        <v/>
      </c>
      <c r="B144" t="n">
        <v>0.4833743842364532</v>
      </c>
    </row>
    <row r="145">
      <c r="A145">
        <f>HYPERLINK("https://stackoverflow.com/q/34504198", "34504198")</f>
        <v/>
      </c>
      <c r="B145" t="n">
        <v>0.3194883194883195</v>
      </c>
    </row>
    <row r="146">
      <c r="A146">
        <f>HYPERLINK("https://stackoverflow.com/q/34631941", "34631941")</f>
        <v/>
      </c>
      <c r="B146" t="n">
        <v>0.3746373101211811</v>
      </c>
    </row>
    <row r="147">
      <c r="A147">
        <f>HYPERLINK("https://stackoverflow.com/q/34814017", "34814017")</f>
        <v/>
      </c>
      <c r="B147" t="n">
        <v>0.4812246365644424</v>
      </c>
    </row>
    <row r="148">
      <c r="A148">
        <f>HYPERLINK("https://stackoverflow.com/q/34860991", "34860991")</f>
        <v/>
      </c>
      <c r="B148" t="n">
        <v>0.5954715219421103</v>
      </c>
    </row>
    <row r="149">
      <c r="A149">
        <f>HYPERLINK("https://stackoverflow.com/q/34971515", "34971515")</f>
        <v/>
      </c>
      <c r="B149" t="n">
        <v>0.4391534391534391</v>
      </c>
    </row>
    <row r="150">
      <c r="A150">
        <f>HYPERLINK("https://stackoverflow.com/q/35066446", "35066446")</f>
        <v/>
      </c>
      <c r="B150" t="n">
        <v>0.577873977873978</v>
      </c>
    </row>
    <row r="151">
      <c r="A151">
        <f>HYPERLINK("https://stackoverflow.com/q/35265813", "35265813")</f>
        <v/>
      </c>
      <c r="B151" t="n">
        <v>0.5002645502645503</v>
      </c>
    </row>
    <row r="152">
      <c r="A152">
        <f>HYPERLINK("https://stackoverflow.com/q/35343564", "35343564")</f>
        <v/>
      </c>
      <c r="B152" t="n">
        <v>0.5710809871393813</v>
      </c>
    </row>
    <row r="153">
      <c r="A153">
        <f>HYPERLINK("https://stackoverflow.com/q/35414315", "35414315")</f>
        <v/>
      </c>
      <c r="B153" t="n">
        <v>0.558022308022308</v>
      </c>
    </row>
    <row r="154">
      <c r="A154">
        <f>HYPERLINK("https://stackoverflow.com/q/35569887", "35569887")</f>
        <v/>
      </c>
      <c r="B154" t="n">
        <v>0.387795414462081</v>
      </c>
    </row>
    <row r="155">
      <c r="A155">
        <f>HYPERLINK("https://stackoverflow.com/q/35618897", "35618897")</f>
        <v/>
      </c>
      <c r="B155" t="n">
        <v>0.702055685662243</v>
      </c>
    </row>
    <row r="156">
      <c r="A156">
        <f>HYPERLINK("https://stackoverflow.com/q/35677362", "35677362")</f>
        <v/>
      </c>
      <c r="B156" t="n">
        <v>0.4487985008818342</v>
      </c>
    </row>
    <row r="157">
      <c r="A157">
        <f>HYPERLINK("https://stackoverflow.com/q/35742554", "35742554")</f>
        <v/>
      </c>
      <c r="B157" t="n">
        <v>0.6564988984917811</v>
      </c>
    </row>
    <row r="158">
      <c r="A158">
        <f>HYPERLINK("https://stackoverflow.com/q/35865098", "35865098")</f>
        <v/>
      </c>
      <c r="B158" t="n">
        <v>0.4666191070685453</v>
      </c>
    </row>
    <row r="159">
      <c r="A159">
        <f>HYPERLINK("https://stackoverflow.com/q/36257435", "36257435")</f>
        <v/>
      </c>
      <c r="B159" t="n">
        <v>0.3460129613975768</v>
      </c>
    </row>
    <row r="160">
      <c r="A160">
        <f>HYPERLINK("https://stackoverflow.com/q/36565321", "36565321")</f>
        <v/>
      </c>
      <c r="B160" t="n">
        <v>0.6250182029998544</v>
      </c>
    </row>
    <row r="161">
      <c r="A161">
        <f>HYPERLINK("https://stackoverflow.com/q/36751056", "36751056")</f>
        <v/>
      </c>
      <c r="B161" t="n">
        <v>0.3715879657302252</v>
      </c>
    </row>
    <row r="162">
      <c r="A162">
        <f>HYPERLINK("https://stackoverflow.com/q/36760509", "36760509")</f>
        <v/>
      </c>
      <c r="B162" t="n">
        <v>0.3881879437434993</v>
      </c>
    </row>
    <row r="163">
      <c r="A163">
        <f>HYPERLINK("https://stackoverflow.com/q/37020959", "37020959")</f>
        <v/>
      </c>
      <c r="B163" t="n">
        <v>0.4963924963924965</v>
      </c>
    </row>
    <row r="164">
      <c r="A164">
        <f>HYPERLINK("https://stackoverflow.com/q/37125043", "37125043")</f>
        <v/>
      </c>
      <c r="B164" t="n">
        <v>0.5119720204465967</v>
      </c>
    </row>
    <row r="165">
      <c r="A165">
        <f>HYPERLINK("https://stackoverflow.com/q/37169827", "37169827")</f>
        <v/>
      </c>
      <c r="B165" t="n">
        <v>0.269995626559646</v>
      </c>
    </row>
    <row r="166">
      <c r="A166">
        <f>HYPERLINK("https://stackoverflow.com/q/37196287", "37196287")</f>
        <v/>
      </c>
      <c r="B166" t="n">
        <v>0.3991862567811934</v>
      </c>
    </row>
    <row r="167">
      <c r="A167">
        <f>HYPERLINK("https://stackoverflow.com/q/37306094", "37306094")</f>
        <v/>
      </c>
      <c r="B167" t="n">
        <v>0.4926779313876087</v>
      </c>
    </row>
    <row r="168">
      <c r="A168">
        <f>HYPERLINK("https://stackoverflow.com/q/37475065", "37475065")</f>
        <v/>
      </c>
      <c r="B168" t="n">
        <v>0.3933279526499866</v>
      </c>
    </row>
    <row r="169">
      <c r="A169">
        <f>HYPERLINK("https://stackoverflow.com/q/37723718", "37723718")</f>
        <v/>
      </c>
      <c r="B169" t="n">
        <v>0.5860531478509006</v>
      </c>
    </row>
    <row r="170">
      <c r="A170">
        <f>HYPERLINK("https://stackoverflow.com/q/37915834", "37915834")</f>
        <v/>
      </c>
      <c r="B170" t="n">
        <v>0.5014258810868981</v>
      </c>
    </row>
    <row r="171">
      <c r="A171">
        <f>HYPERLINK("https://stackoverflow.com/q/38006238", "38006238")</f>
        <v/>
      </c>
      <c r="B171" t="n">
        <v>0.5210668860776853</v>
      </c>
    </row>
    <row r="172">
      <c r="A172">
        <f>HYPERLINK("https://stackoverflow.com/q/38071825", "38071825")</f>
        <v/>
      </c>
      <c r="B172" t="n">
        <v>0.6239248026957523</v>
      </c>
    </row>
    <row r="173">
      <c r="A173">
        <f>HYPERLINK("https://stackoverflow.com/q/38136654", "38136654")</f>
        <v/>
      </c>
      <c r="B173" t="n">
        <v>0.6572975760701393</v>
      </c>
    </row>
    <row r="174">
      <c r="A174">
        <f>HYPERLINK("https://stackoverflow.com/q/38342186", "38342186")</f>
        <v/>
      </c>
      <c r="B174" t="n">
        <v>0.4056986729117877</v>
      </c>
    </row>
    <row r="175">
      <c r="A175">
        <f>HYPERLINK("https://stackoverflow.com/q/38434097", "38434097")</f>
        <v/>
      </c>
      <c r="B175" t="n">
        <v>0.3643260694108152</v>
      </c>
    </row>
    <row r="176">
      <c r="A176">
        <f>HYPERLINK("https://stackoverflow.com/q/38532528", "38532528")</f>
        <v/>
      </c>
      <c r="B176" t="n">
        <v>0.513051982246295</v>
      </c>
    </row>
    <row r="177">
      <c r="A177">
        <f>HYPERLINK("https://stackoverflow.com/q/38556074", "38556074")</f>
        <v/>
      </c>
      <c r="B177" t="n">
        <v>0.4557966646574241</v>
      </c>
    </row>
    <row r="178">
      <c r="A178">
        <f>HYPERLINK("https://stackoverflow.com/q/38568792", "38568792")</f>
        <v/>
      </c>
      <c r="B178" t="n">
        <v>0.6844896844896844</v>
      </c>
    </row>
    <row r="179">
      <c r="A179">
        <f>HYPERLINK("https://stackoverflow.com/q/38688679", "38688679")</f>
        <v/>
      </c>
      <c r="B179" t="n">
        <v>0.3666863439590712</v>
      </c>
    </row>
    <row r="180">
      <c r="A180">
        <f>HYPERLINK("https://stackoverflow.com/q/38781470", "38781470")</f>
        <v/>
      </c>
      <c r="B180" t="n">
        <v>0.4426599041983657</v>
      </c>
    </row>
    <row r="181">
      <c r="A181">
        <f>HYPERLINK("https://stackoverflow.com/q/39108557", "39108557")</f>
        <v/>
      </c>
      <c r="B181" t="n">
        <v>0.5074844283705043</v>
      </c>
    </row>
    <row r="182">
      <c r="A182">
        <f>HYPERLINK("https://stackoverflow.com/q/39149917", "39149917")</f>
        <v/>
      </c>
      <c r="B182" t="n">
        <v>0.4495418763711447</v>
      </c>
    </row>
    <row r="183">
      <c r="A183">
        <f>HYPERLINK("https://stackoverflow.com/q/39320810", "39320810")</f>
        <v/>
      </c>
      <c r="B183" t="n">
        <v>0.4688912061174834</v>
      </c>
    </row>
    <row r="184">
      <c r="A184">
        <f>HYPERLINK("https://stackoverflow.com/q/39386670", "39386670")</f>
        <v/>
      </c>
      <c r="B184" t="n">
        <v>0.4852376913445616</v>
      </c>
    </row>
    <row r="185">
      <c r="A185">
        <f>HYPERLINK("https://stackoverflow.com/q/39537567", "39537567")</f>
        <v/>
      </c>
      <c r="B185" t="n">
        <v>0.4225094945953842</v>
      </c>
    </row>
    <row r="186">
      <c r="A186">
        <f>HYPERLINK("https://stackoverflow.com/q/39895345", "39895345")</f>
        <v/>
      </c>
      <c r="B186" t="n">
        <v>0.6561115139795343</v>
      </c>
    </row>
    <row r="187">
      <c r="A187">
        <f>HYPERLINK("https://stackoverflow.com/q/40064989", "40064989")</f>
        <v/>
      </c>
      <c r="B187" t="n">
        <v>0.3007815647409556</v>
      </c>
    </row>
    <row r="188">
      <c r="A188">
        <f>HYPERLINK("https://stackoverflow.com/q/40484940", "40484940")</f>
        <v/>
      </c>
      <c r="B188" t="n">
        <v>0.2958107293550332</v>
      </c>
    </row>
    <row r="189">
      <c r="A189">
        <f>HYPERLINK("https://stackoverflow.com/q/40522198", "40522198")</f>
        <v/>
      </c>
      <c r="B189" t="n">
        <v>0.5049970605526161</v>
      </c>
    </row>
    <row r="190">
      <c r="A190">
        <f>HYPERLINK("https://stackoverflow.com/q/40596332", "40596332")</f>
        <v/>
      </c>
      <c r="B190" t="n">
        <v>0.497734658167729</v>
      </c>
    </row>
    <row r="191">
      <c r="A191">
        <f>HYPERLINK("https://stackoverflow.com/q/40605620", "40605620")</f>
        <v/>
      </c>
      <c r="B191" t="n">
        <v>0.360985797827903</v>
      </c>
    </row>
    <row r="192">
      <c r="A192">
        <f>HYPERLINK("https://stackoverflow.com/q/40642721", "40642721")</f>
        <v/>
      </c>
      <c r="B192" t="n">
        <v>0.3592314118629908</v>
      </c>
    </row>
    <row r="193">
      <c r="A193">
        <f>HYPERLINK("https://stackoverflow.com/q/40797686", "40797686")</f>
        <v/>
      </c>
      <c r="B193" t="n">
        <v>0.6162209175907807</v>
      </c>
    </row>
    <row r="194">
      <c r="A194">
        <f>HYPERLINK("https://stackoverflow.com/q/40910294", "40910294")</f>
        <v/>
      </c>
      <c r="B194" t="n">
        <v>0.4163245758073344</v>
      </c>
    </row>
    <row r="195">
      <c r="A195">
        <f>HYPERLINK("https://stackoverflow.com/q/40942931", "40942931")</f>
        <v/>
      </c>
      <c r="B195" t="n">
        <v>0.448193975753031</v>
      </c>
    </row>
    <row r="196">
      <c r="A196">
        <f>HYPERLINK("https://stackoverflow.com/q/41469924", "41469924")</f>
        <v/>
      </c>
      <c r="B196" t="n">
        <v>0.4965778360273774</v>
      </c>
    </row>
    <row r="197">
      <c r="A197">
        <f>HYPERLINK("https://stackoverflow.com/q/41980071", "41980071")</f>
        <v/>
      </c>
      <c r="B197" t="n">
        <v>0.3051690985182672</v>
      </c>
    </row>
    <row r="198">
      <c r="A198">
        <f>HYPERLINK("https://stackoverflow.com/q/41994114", "41994114")</f>
        <v/>
      </c>
      <c r="B198" t="n">
        <v>0.6031293809071586</v>
      </c>
    </row>
    <row r="199">
      <c r="A199">
        <f>HYPERLINK("https://stackoverflow.com/q/42254535", "42254535")</f>
        <v/>
      </c>
      <c r="B199" t="n">
        <v>0.3044016661037938</v>
      </c>
    </row>
    <row r="200">
      <c r="A200">
        <f>HYPERLINK("https://stackoverflow.com/q/42277585", "42277585")</f>
        <v/>
      </c>
      <c r="B200" t="n">
        <v>0.6425341454411222</v>
      </c>
    </row>
    <row r="201">
      <c r="A201">
        <f>HYPERLINK("https://stackoverflow.com/q/42313976", "42313976")</f>
        <v/>
      </c>
      <c r="B201" t="n">
        <v>0.3631854256854257</v>
      </c>
    </row>
    <row r="202">
      <c r="A202">
        <f>HYPERLINK("https://stackoverflow.com/q/42444198", "42444198")</f>
        <v/>
      </c>
      <c r="B202" t="n">
        <v>0.4287497770643838</v>
      </c>
    </row>
    <row r="203">
      <c r="A203">
        <f>HYPERLINK("https://stackoverflow.com/q/42484228", "42484228")</f>
        <v/>
      </c>
      <c r="B203" t="n">
        <v>0.4003646503646504</v>
      </c>
    </row>
    <row r="204">
      <c r="A204">
        <f>HYPERLINK("https://stackoverflow.com/q/42623994", "42623994")</f>
        <v/>
      </c>
      <c r="B204" t="n">
        <v>0.4645143933279526</v>
      </c>
    </row>
    <row r="205">
      <c r="A205">
        <f>HYPERLINK("https://stackoverflow.com/q/42658036", "42658036")</f>
        <v/>
      </c>
      <c r="B205" t="n">
        <v>0.3057359307359307</v>
      </c>
    </row>
    <row r="206">
      <c r="A206">
        <f>HYPERLINK("https://stackoverflow.com/q/43061699", "43061699")</f>
        <v/>
      </c>
      <c r="B206" t="n">
        <v>0.6323015873015873</v>
      </c>
    </row>
    <row r="207">
      <c r="A207">
        <f>HYPERLINK("https://stackoverflow.com/q/43157336", "43157336")</f>
        <v/>
      </c>
      <c r="B207" t="n">
        <v>0.2586466165413535</v>
      </c>
    </row>
    <row r="208">
      <c r="A208">
        <f>HYPERLINK("https://stackoverflow.com/q/43201890", "43201890")</f>
        <v/>
      </c>
      <c r="B208" t="n">
        <v>0.4902908710015309</v>
      </c>
    </row>
    <row r="209">
      <c r="A209">
        <f>HYPERLINK("https://stackoverflow.com/q/43243120", "43243120")</f>
        <v/>
      </c>
      <c r="B209" t="n">
        <v>0.5941472955690964</v>
      </c>
    </row>
    <row r="210">
      <c r="A210">
        <f>HYPERLINK("https://stackoverflow.com/q/43299948", "43299948")</f>
        <v/>
      </c>
      <c r="B210" t="n">
        <v>0.5990860990860991</v>
      </c>
    </row>
    <row r="211">
      <c r="A211">
        <f>HYPERLINK("https://stackoverflow.com/q/43332875", "43332875")</f>
        <v/>
      </c>
      <c r="B211" t="n">
        <v>0.4104082760799179</v>
      </c>
    </row>
    <row r="212">
      <c r="A212">
        <f>HYPERLINK("https://stackoverflow.com/q/43454540", "43454540")</f>
        <v/>
      </c>
      <c r="B212" t="n">
        <v>0.3461750440917108</v>
      </c>
    </row>
    <row r="213">
      <c r="A213">
        <f>HYPERLINK("https://stackoverflow.com/q/43549104", "43549104")</f>
        <v/>
      </c>
      <c r="B213" t="n">
        <v>0.4626540971718636</v>
      </c>
    </row>
    <row r="214">
      <c r="A214">
        <f>HYPERLINK("https://stackoverflow.com/q/43589592", "43589592")</f>
        <v/>
      </c>
      <c r="B214" t="n">
        <v>0.3675762439807383</v>
      </c>
    </row>
    <row r="215">
      <c r="A215">
        <f>HYPERLINK("https://stackoverflow.com/q/43837603", "43837603")</f>
        <v/>
      </c>
      <c r="B215" t="n">
        <v>0.6632872503840246</v>
      </c>
    </row>
    <row r="216">
      <c r="A216">
        <f>HYPERLINK("https://stackoverflow.com/q/43877814", "43877814")</f>
        <v/>
      </c>
      <c r="B216" t="n">
        <v>0.5182325182325181</v>
      </c>
    </row>
    <row r="217">
      <c r="A217">
        <f>HYPERLINK("https://stackoverflow.com/q/43906526", "43906526")</f>
        <v/>
      </c>
      <c r="B217" t="n">
        <v>0.6743662639185027</v>
      </c>
    </row>
    <row r="218">
      <c r="A218">
        <f>HYPERLINK("https://stackoverflow.com/q/43937563", "43937563")</f>
        <v/>
      </c>
      <c r="B218" t="n">
        <v>0.4154497354497355</v>
      </c>
    </row>
    <row r="219">
      <c r="A219">
        <f>HYPERLINK("https://stackoverflow.com/q/44041037", "44041037")</f>
        <v/>
      </c>
      <c r="B219" t="n">
        <v>0.6443762400793652</v>
      </c>
    </row>
    <row r="220">
      <c r="A220">
        <f>HYPERLINK("https://stackoverflow.com/q/44050836", "44050836")</f>
        <v/>
      </c>
      <c r="B220" t="n">
        <v>0.271889400921659</v>
      </c>
    </row>
    <row r="221">
      <c r="A221">
        <f>HYPERLINK("https://stackoverflow.com/q/44111993", "44111993")</f>
        <v/>
      </c>
      <c r="B221" t="n">
        <v>0.7242614638447971</v>
      </c>
    </row>
    <row r="222">
      <c r="A222">
        <f>HYPERLINK("https://stackoverflow.com/q/44193732", "44193732")</f>
        <v/>
      </c>
      <c r="B222" t="n">
        <v>0.3298875896740665</v>
      </c>
    </row>
    <row r="223">
      <c r="A223">
        <f>HYPERLINK("https://stackoverflow.com/q/44366011", "44366011")</f>
        <v/>
      </c>
      <c r="B223" t="n">
        <v>0.4274099883855981</v>
      </c>
    </row>
    <row r="224">
      <c r="A224">
        <f>HYPERLINK("https://stackoverflow.com/q/44419262", "44419262")</f>
        <v/>
      </c>
      <c r="B224" t="n">
        <v>0.2937487752302567</v>
      </c>
    </row>
    <row r="225">
      <c r="A225">
        <f>HYPERLINK("https://stackoverflow.com/q/44525150", "44525150")</f>
        <v/>
      </c>
      <c r="B225" t="n">
        <v>0.3551291163231463</v>
      </c>
    </row>
    <row r="226">
      <c r="A226">
        <f>HYPERLINK("https://stackoverflow.com/q/44813180", "44813180")</f>
        <v/>
      </c>
      <c r="B226" t="n">
        <v>0.4897084451980594</v>
      </c>
    </row>
    <row r="227">
      <c r="A227">
        <f>HYPERLINK("https://stackoverflow.com/q/44851076", "44851076")</f>
        <v/>
      </c>
      <c r="B227" t="n">
        <v>0.3989547038327526</v>
      </c>
    </row>
    <row r="228">
      <c r="A228">
        <f>HYPERLINK("https://stackoverflow.com/q/44912604", "44912604")</f>
        <v/>
      </c>
      <c r="B228" t="n">
        <v>0.3374985928177419</v>
      </c>
    </row>
    <row r="229">
      <c r="A229">
        <f>HYPERLINK("https://stackoverflow.com/q/44931104", "44931104")</f>
        <v/>
      </c>
      <c r="B229" t="n">
        <v>0.4732873355201146</v>
      </c>
    </row>
    <row r="230">
      <c r="A230">
        <f>HYPERLINK("https://stackoverflow.com/q/44963674", "44963674")</f>
        <v/>
      </c>
      <c r="B230" t="n">
        <v>0.4125101951188908</v>
      </c>
    </row>
    <row r="231">
      <c r="A231">
        <f>HYPERLINK("https://stackoverflow.com/q/45019323", "45019323")</f>
        <v/>
      </c>
      <c r="B231" t="n">
        <v>0.2332385690594646</v>
      </c>
    </row>
    <row r="232">
      <c r="A232">
        <f>HYPERLINK("https://stackoverflow.com/q/45174597", "45174597")</f>
        <v/>
      </c>
      <c r="B232" t="n">
        <v>0.4117965367965368</v>
      </c>
    </row>
    <row r="233">
      <c r="A233">
        <f>HYPERLINK("https://stackoverflow.com/q/45202450", "45202450")</f>
        <v/>
      </c>
      <c r="B233" t="n">
        <v>0.622857142857143</v>
      </c>
    </row>
    <row r="234">
      <c r="A234">
        <f>HYPERLINK("https://stackoverflow.com/q/45318013", "45318013")</f>
        <v/>
      </c>
      <c r="B234" t="n">
        <v>0.4466796819737996</v>
      </c>
    </row>
    <row r="235">
      <c r="A235">
        <f>HYPERLINK("https://stackoverflow.com/q/45442784", "45442784")</f>
        <v/>
      </c>
      <c r="B235" t="n">
        <v>0.4773433800671156</v>
      </c>
    </row>
    <row r="236">
      <c r="A236">
        <f>HYPERLINK("https://stackoverflow.com/q/45563892", "45563892")</f>
        <v/>
      </c>
      <c r="B236" t="n">
        <v>0.463611859838275</v>
      </c>
    </row>
    <row r="237">
      <c r="A237">
        <f>HYPERLINK("https://stackoverflow.com/q/45824743", "45824743")</f>
        <v/>
      </c>
      <c r="B237" t="n">
        <v>0.4616977225672879</v>
      </c>
    </row>
    <row r="238">
      <c r="A238">
        <f>HYPERLINK("https://stackoverflow.com/q/45896488", "45896488")</f>
        <v/>
      </c>
      <c r="B238" t="n">
        <v>0.5982050140928645</v>
      </c>
    </row>
    <row r="239">
      <c r="A239">
        <f>HYPERLINK("https://stackoverflow.com/q/45909358", "45909358")</f>
        <v/>
      </c>
      <c r="B239" t="n">
        <v>0.4016225749559083</v>
      </c>
    </row>
    <row r="240">
      <c r="A240">
        <f>HYPERLINK("https://stackoverflow.com/q/45949757", "45949757")</f>
        <v/>
      </c>
      <c r="B240" t="n">
        <v>0.5802209772798009</v>
      </c>
    </row>
    <row r="241">
      <c r="A241">
        <f>HYPERLINK("https://stackoverflow.com/q/46090082", "46090082")</f>
        <v/>
      </c>
      <c r="B241" t="n">
        <v>0.28829526390502</v>
      </c>
    </row>
    <row r="242">
      <c r="A242">
        <f>HYPERLINK("https://stackoverflow.com/q/46193704", "46193704")</f>
        <v/>
      </c>
      <c r="B242" t="n">
        <v>0.446701271345821</v>
      </c>
    </row>
    <row r="243">
      <c r="A243">
        <f>HYPERLINK("https://stackoverflow.com/q/46211514", "46211514")</f>
        <v/>
      </c>
      <c r="B243" t="n">
        <v>0.4614458737681486</v>
      </c>
    </row>
    <row r="244">
      <c r="A244">
        <f>HYPERLINK("https://stackoverflow.com/q/46238759", "46238759")</f>
        <v/>
      </c>
      <c r="B244" t="n">
        <v>0.5919312169312169</v>
      </c>
    </row>
    <row r="245">
      <c r="A245">
        <f>HYPERLINK("https://stackoverflow.com/q/46241015", "46241015")</f>
        <v/>
      </c>
      <c r="B245" t="n">
        <v>0.4112716247547708</v>
      </c>
    </row>
    <row r="246">
      <c r="A246">
        <f>HYPERLINK("https://stackoverflow.com/q/46417978", "46417978")</f>
        <v/>
      </c>
      <c r="B246" t="n">
        <v>0.6608818342151676</v>
      </c>
    </row>
    <row r="247">
      <c r="A247">
        <f>HYPERLINK("https://stackoverflow.com/q/46482177", "46482177")</f>
        <v/>
      </c>
      <c r="B247" t="n">
        <v>0.6352548036758563</v>
      </c>
    </row>
    <row r="248">
      <c r="A248">
        <f>HYPERLINK("https://stackoverflow.com/q/46483388", "46483388")</f>
        <v/>
      </c>
      <c r="B248" t="n">
        <v>0.4849050731403672</v>
      </c>
    </row>
    <row r="249">
      <c r="A249">
        <f>HYPERLINK("https://stackoverflow.com/q/46541679", "46541679")</f>
        <v/>
      </c>
      <c r="B249" t="n">
        <v>0.5269708162789924</v>
      </c>
    </row>
    <row r="250">
      <c r="A250">
        <f>HYPERLINK("https://stackoverflow.com/q/46558510", "46558510")</f>
        <v/>
      </c>
      <c r="B250" t="n">
        <v>0.492530345471522</v>
      </c>
    </row>
    <row r="251">
      <c r="A251">
        <f>HYPERLINK("https://stackoverflow.com/q/46681967", "46681967")</f>
        <v/>
      </c>
      <c r="B251" t="n">
        <v>0.4774976657329599</v>
      </c>
    </row>
    <row r="252">
      <c r="A252">
        <f>HYPERLINK("https://stackoverflow.com/q/46684369", "46684369")</f>
        <v/>
      </c>
      <c r="B252" t="n">
        <v>0.5243714004775951</v>
      </c>
    </row>
    <row r="253">
      <c r="A253">
        <f>HYPERLINK("https://stackoverflow.com/q/46776819", "46776819")</f>
        <v/>
      </c>
      <c r="B253" t="n">
        <v>0.8199885679110056</v>
      </c>
    </row>
    <row r="254">
      <c r="A254">
        <f>HYPERLINK("https://stackoverflow.com/q/46970906", "46970906")</f>
        <v/>
      </c>
      <c r="B254" t="n">
        <v>0.3471752049951102</v>
      </c>
    </row>
    <row r="255">
      <c r="A255">
        <f>HYPERLINK("https://stackoverflow.com/q/47005811", "47005811")</f>
        <v/>
      </c>
      <c r="B255" t="n">
        <v>0.6623567749395564</v>
      </c>
    </row>
    <row r="256">
      <c r="A256">
        <f>HYPERLINK("https://stackoverflow.com/q/47107774", "47107774")</f>
        <v/>
      </c>
      <c r="B256" t="n">
        <v>0.3871439828886638</v>
      </c>
    </row>
    <row r="257">
      <c r="A257">
        <f>HYPERLINK("https://stackoverflow.com/q/47174045", "47174045")</f>
        <v/>
      </c>
      <c r="B257" t="n">
        <v>0.4347216569438791</v>
      </c>
    </row>
    <row r="258">
      <c r="A258">
        <f>HYPERLINK("https://stackoverflow.com/q/47178968", "47178968")</f>
        <v/>
      </c>
      <c r="B258" t="n">
        <v>0.265620355507996</v>
      </c>
    </row>
    <row r="259">
      <c r="A259">
        <f>HYPERLINK("https://stackoverflow.com/q/47358219", "47358219")</f>
        <v/>
      </c>
      <c r="B259" t="n">
        <v>0.6460137085137085</v>
      </c>
    </row>
    <row r="260">
      <c r="A260">
        <f>HYPERLINK("https://stackoverflow.com/q/47378071", "47378071")</f>
        <v/>
      </c>
      <c r="B260" t="n">
        <v>0.5139795342841028</v>
      </c>
    </row>
    <row r="261">
      <c r="A261">
        <f>HYPERLINK("https://stackoverflow.com/q/47497901", "47497901")</f>
        <v/>
      </c>
      <c r="B261" t="n">
        <v>0.4758046737213403</v>
      </c>
    </row>
    <row r="262">
      <c r="A262">
        <f>HYPERLINK("https://stackoverflow.com/q/47515082", "47515082")</f>
        <v/>
      </c>
      <c r="B262" t="n">
        <v>0.4056199056199056</v>
      </c>
    </row>
    <row r="263">
      <c r="A263">
        <f>HYPERLINK("https://stackoverflow.com/q/47688993", "47688993")</f>
        <v/>
      </c>
      <c r="B263" t="n">
        <v>0.4342019636137283</v>
      </c>
    </row>
    <row r="264">
      <c r="A264">
        <f>HYPERLINK("https://stackoverflow.com/q/47742984", "47742984")</f>
        <v/>
      </c>
      <c r="B264" t="n">
        <v>0.4555492816362381</v>
      </c>
    </row>
    <row r="265">
      <c r="A265">
        <f>HYPERLINK("https://stackoverflow.com/q/47886587", "47886587")</f>
        <v/>
      </c>
      <c r="B265" t="n">
        <v>0.2940712708924629</v>
      </c>
    </row>
    <row r="266">
      <c r="A266">
        <f>HYPERLINK("https://stackoverflow.com/q/48454558", "48454558")</f>
        <v/>
      </c>
      <c r="B266" t="n">
        <v>0.4920223702607122</v>
      </c>
    </row>
    <row r="267">
      <c r="A267">
        <f>HYPERLINK("https://stackoverflow.com/q/48520584", "48520584")</f>
        <v/>
      </c>
      <c r="B267" t="n">
        <v>0.4564666103127641</v>
      </c>
    </row>
    <row r="268">
      <c r="A268">
        <f>HYPERLINK("https://stackoverflow.com/q/48556498", "48556498")</f>
        <v/>
      </c>
      <c r="B268" t="n">
        <v>0.4591970121381886</v>
      </c>
    </row>
    <row r="269">
      <c r="A269">
        <f>HYPERLINK("https://stackoverflow.com/q/48611208", "48611208")</f>
        <v/>
      </c>
      <c r="B269" t="n">
        <v>0.3596781305114639</v>
      </c>
    </row>
    <row r="270">
      <c r="A270">
        <f>HYPERLINK("https://stackoverflow.com/q/48611557", "48611557")</f>
        <v/>
      </c>
      <c r="B270" t="n">
        <v>0.5084993808398065</v>
      </c>
    </row>
    <row r="271">
      <c r="A271">
        <f>HYPERLINK("https://stackoverflow.com/q/48628269", "48628269")</f>
        <v/>
      </c>
      <c r="B271" t="n">
        <v>0.6291229186552127</v>
      </c>
    </row>
    <row r="272">
      <c r="A272">
        <f>HYPERLINK("https://stackoverflow.com/q/48761222", "48761222")</f>
        <v/>
      </c>
      <c r="B272" t="n">
        <v>0.5984126984126984</v>
      </c>
    </row>
    <row r="273">
      <c r="A273">
        <f>HYPERLINK("https://stackoverflow.com/q/48837776", "48837776")</f>
        <v/>
      </c>
      <c r="B273" t="n">
        <v>0.465827781889958</v>
      </c>
    </row>
    <row r="274">
      <c r="A274">
        <f>HYPERLINK("https://stackoverflow.com/q/48865565", "48865565")</f>
        <v/>
      </c>
      <c r="B274" t="n">
        <v>0.5978334461746785</v>
      </c>
    </row>
    <row r="275">
      <c r="A275">
        <f>HYPERLINK("https://stackoverflow.com/q/48871444", "48871444")</f>
        <v/>
      </c>
      <c r="B275" t="n">
        <v>0.5720303919356053</v>
      </c>
    </row>
    <row r="276">
      <c r="A276">
        <f>HYPERLINK("https://stackoverflow.com/q/48881818", "48881818")</f>
        <v/>
      </c>
      <c r="B276" t="n">
        <v>0.5260221260221261</v>
      </c>
    </row>
    <row r="277">
      <c r="A277">
        <f>HYPERLINK("https://stackoverflow.com/q/48904349", "48904349")</f>
        <v/>
      </c>
      <c r="B277" t="n">
        <v>0.5635916849305971</v>
      </c>
    </row>
    <row r="278">
      <c r="A278">
        <f>HYPERLINK("https://stackoverflow.com/q/48906831", "48906831")</f>
        <v/>
      </c>
      <c r="B278" t="n">
        <v>0.2641960549910341</v>
      </c>
    </row>
    <row r="279">
      <c r="A279">
        <f>HYPERLINK("https://stackoverflow.com/q/48914817", "48914817")</f>
        <v/>
      </c>
      <c r="B279" t="n">
        <v>0.4046572014909746</v>
      </c>
    </row>
    <row r="280">
      <c r="A280">
        <f>HYPERLINK("https://stackoverflow.com/q/49002928", "49002928")</f>
        <v/>
      </c>
      <c r="B280" t="n">
        <v>0.3135888501742159</v>
      </c>
    </row>
    <row r="281">
      <c r="A281">
        <f>HYPERLINK("https://stackoverflow.com/q/49106800", "49106800")</f>
        <v/>
      </c>
      <c r="B281" t="n">
        <v>0.300576660127222</v>
      </c>
    </row>
    <row r="282">
      <c r="A282">
        <f>HYPERLINK("https://stackoverflow.com/q/49261726", "49261726")</f>
        <v/>
      </c>
      <c r="B282" t="n">
        <v>0.372003202863737</v>
      </c>
    </row>
    <row r="283">
      <c r="A283">
        <f>HYPERLINK("https://stackoverflow.com/q/49298407", "49298407")</f>
        <v/>
      </c>
      <c r="B283" t="n">
        <v>0.42480707698099</v>
      </c>
    </row>
    <row r="284">
      <c r="A284">
        <f>HYPERLINK("https://stackoverflow.com/q/50267824", "50267824")</f>
        <v/>
      </c>
      <c r="B284" t="n">
        <v>0.4575524833589351</v>
      </c>
    </row>
    <row r="285">
      <c r="A285">
        <f>HYPERLINK("https://stackoverflow.com/q/50285253", "50285253")</f>
        <v/>
      </c>
      <c r="B285" t="n">
        <v>0.5408670931058991</v>
      </c>
    </row>
    <row r="286">
      <c r="A286">
        <f>HYPERLINK("https://stackoverflow.com/q/50299058", "50299058")</f>
        <v/>
      </c>
      <c r="B286" t="n">
        <v>0.4537643803698849</v>
      </c>
    </row>
    <row r="287">
      <c r="A287">
        <f>HYPERLINK("https://stackoverflow.com/q/50330121", "50330121")</f>
        <v/>
      </c>
      <c r="B287" t="n">
        <v>0.6000436871996506</v>
      </c>
    </row>
    <row r="288">
      <c r="A288">
        <f>HYPERLINK("https://stackoverflow.com/q/50339838", "50339838")</f>
        <v/>
      </c>
      <c r="B288" t="n">
        <v>0.5455162121828788</v>
      </c>
    </row>
    <row r="289">
      <c r="A289">
        <f>HYPERLINK("https://stackoverflow.com/q/50378352", "50378352")</f>
        <v/>
      </c>
      <c r="B289" t="n">
        <v>0.6546416546416547</v>
      </c>
    </row>
    <row r="290">
      <c r="A290">
        <f>HYPERLINK("https://stackoverflow.com/q/50405394", "50405394")</f>
        <v/>
      </c>
      <c r="B290" t="n">
        <v>0.2849891225525743</v>
      </c>
    </row>
    <row r="291">
      <c r="A291">
        <f>HYPERLINK("https://stackoverflow.com/q/50512460", "50512460")</f>
        <v/>
      </c>
      <c r="B291" t="n">
        <v>0.3431629532546964</v>
      </c>
    </row>
    <row r="292">
      <c r="A292">
        <f>HYPERLINK("https://stackoverflow.com/q/50591528", "50591528")</f>
        <v/>
      </c>
      <c r="B292" t="n">
        <v>0.5261904761904762</v>
      </c>
    </row>
    <row r="293">
      <c r="A293">
        <f>HYPERLINK("https://stackoverflow.com/q/50635277", "50635277")</f>
        <v/>
      </c>
      <c r="B293" t="n">
        <v>0.5378392217101895</v>
      </c>
    </row>
    <row r="294">
      <c r="A294">
        <f>HYPERLINK("https://stackoverflow.com/q/50637765", "50637765")</f>
        <v/>
      </c>
      <c r="B294" t="n">
        <v>0.335999503968254</v>
      </c>
    </row>
    <row r="295">
      <c r="A295">
        <f>HYPERLINK("https://stackoverflow.com/q/50752250", "50752250")</f>
        <v/>
      </c>
      <c r="B295" t="n">
        <v>0.5623905552731175</v>
      </c>
    </row>
    <row r="296">
      <c r="A296">
        <f>HYPERLINK("https://stackoverflow.com/q/50783112", "50783112")</f>
        <v/>
      </c>
      <c r="B296" t="n">
        <v>0.2382677708764664</v>
      </c>
    </row>
    <row r="297">
      <c r="A297">
        <f>HYPERLINK("https://stackoverflow.com/q/50822695", "50822695")</f>
        <v/>
      </c>
      <c r="B297" t="n">
        <v>0.2980859010270775</v>
      </c>
    </row>
    <row r="298">
      <c r="A298">
        <f>HYPERLINK("https://stackoverflow.com/q/50876280", "50876280")</f>
        <v/>
      </c>
      <c r="B298" t="n">
        <v>0.2881349206349206</v>
      </c>
    </row>
    <row r="299">
      <c r="A299">
        <f>HYPERLINK("https://stackoverflow.com/q/50980779", "50980779")</f>
        <v/>
      </c>
      <c r="B299" t="n">
        <v>0.538604742308446</v>
      </c>
    </row>
    <row r="300">
      <c r="A300">
        <f>HYPERLINK("https://stackoverflow.com/q/51066585", "51066585")</f>
        <v/>
      </c>
      <c r="B300" t="n">
        <v>0.5055114638447972</v>
      </c>
    </row>
    <row r="301">
      <c r="A301">
        <f>HYPERLINK("https://stackoverflow.com/q/51151926", "51151926")</f>
        <v/>
      </c>
      <c r="B301" t="n">
        <v>0.3963170084166525</v>
      </c>
    </row>
    <row r="302">
      <c r="A302">
        <f>HYPERLINK("https://stackoverflow.com/q/51196057", "51196057")</f>
        <v/>
      </c>
      <c r="B302" t="n">
        <v>0.4621886695057426</v>
      </c>
    </row>
    <row r="303">
      <c r="A303">
        <f>HYPERLINK("https://stackoverflow.com/q/51206764", "51206764")</f>
        <v/>
      </c>
      <c r="B303" t="n">
        <v>0.3892879311873725</v>
      </c>
    </row>
    <row r="304">
      <c r="A304">
        <f>HYPERLINK("https://stackoverflow.com/q/51352265", "51352265")</f>
        <v/>
      </c>
      <c r="B304" t="n">
        <v>0.5711337166445526</v>
      </c>
    </row>
    <row r="305">
      <c r="A305">
        <f>HYPERLINK("https://stackoverflow.com/q/51360587", "51360587")</f>
        <v/>
      </c>
      <c r="B305" t="n">
        <v>0.6557851652191276</v>
      </c>
    </row>
    <row r="306">
      <c r="A306">
        <f>HYPERLINK("https://stackoverflow.com/q/51398947", "51398947")</f>
        <v/>
      </c>
      <c r="B306" t="n">
        <v>0.3110528615115771</v>
      </c>
    </row>
    <row r="307">
      <c r="A307">
        <f>HYPERLINK("https://stackoverflow.com/q/51415990", "51415990")</f>
        <v/>
      </c>
      <c r="B307" t="n">
        <v>0.2815102271808553</v>
      </c>
    </row>
    <row r="308">
      <c r="A308">
        <f>HYPERLINK("https://stackoverflow.com/q/51432021", "51432021")</f>
        <v/>
      </c>
      <c r="B308" t="n">
        <v>0.5301980441299328</v>
      </c>
    </row>
    <row r="309">
      <c r="A309">
        <f>HYPERLINK("https://stackoverflow.com/q/51480081", "51480081")</f>
        <v/>
      </c>
      <c r="B309" t="n">
        <v>0.4141846501397063</v>
      </c>
    </row>
    <row r="310">
      <c r="A310">
        <f>HYPERLINK("https://stackoverflow.com/q/51512628", "51512628")</f>
        <v/>
      </c>
      <c r="B310" t="n">
        <v>0.3159565580618212</v>
      </c>
    </row>
    <row r="311">
      <c r="A311">
        <f>HYPERLINK("https://stackoverflow.com/q/51603118", "51603118")</f>
        <v/>
      </c>
      <c r="B311" t="n">
        <v>0.4920223702607122</v>
      </c>
    </row>
    <row r="312">
      <c r="A312">
        <f>HYPERLINK("https://stackoverflow.com/q/51612458", "51612458")</f>
        <v/>
      </c>
      <c r="B312" t="n">
        <v>0.2683170398402187</v>
      </c>
    </row>
    <row r="313">
      <c r="A313">
        <f>HYPERLINK("https://stackoverflow.com/q/51649558", "51649558")</f>
        <v/>
      </c>
      <c r="B313" t="n">
        <v>0.2952595452595453</v>
      </c>
    </row>
    <row r="314">
      <c r="A314">
        <f>HYPERLINK("https://stackoverflow.com/q/51665421", "51665421")</f>
        <v/>
      </c>
      <c r="B314" t="n">
        <v>0.6167887667887669</v>
      </c>
    </row>
    <row r="315">
      <c r="A315">
        <f>HYPERLINK("https://stackoverflow.com/q/51759572", "51759572")</f>
        <v/>
      </c>
      <c r="B315" t="n">
        <v>0.3033509700176367</v>
      </c>
    </row>
    <row r="316">
      <c r="A316">
        <f>HYPERLINK("https://stackoverflow.com/q/51828297", "51828297")</f>
        <v/>
      </c>
      <c r="B316" t="n">
        <v>0.3704805996472663</v>
      </c>
    </row>
    <row r="317">
      <c r="A317">
        <f>HYPERLINK("https://stackoverflow.com/q/51845292", "51845292")</f>
        <v/>
      </c>
      <c r="B317" t="n">
        <v>0.4083831251131631</v>
      </c>
    </row>
    <row r="318">
      <c r="A318">
        <f>HYPERLINK("https://stackoverflow.com/q/51865601", "51865601")</f>
        <v/>
      </c>
      <c r="B318" t="n">
        <v>0.3540470561747158</v>
      </c>
    </row>
    <row r="319">
      <c r="A319">
        <f>HYPERLINK("https://stackoverflow.com/q/51884008", "51884008")</f>
        <v/>
      </c>
      <c r="B319" t="n">
        <v>0.5943191311612364</v>
      </c>
    </row>
    <row r="320">
      <c r="A320">
        <f>HYPERLINK("https://stackoverflow.com/q/51964843", "51964843")</f>
        <v/>
      </c>
      <c r="B320" t="n">
        <v>0.5830514355104518</v>
      </c>
    </row>
    <row r="321">
      <c r="A321">
        <f>HYPERLINK("https://stackoverflow.com/q/52057206", "52057206")</f>
        <v/>
      </c>
      <c r="B321" t="n">
        <v>0.2458216144570523</v>
      </c>
    </row>
    <row r="322">
      <c r="A322">
        <f>HYPERLINK("https://stackoverflow.com/q/52070481", "52070481")</f>
        <v/>
      </c>
      <c r="B322" t="n">
        <v>0.3552754435107376</v>
      </c>
    </row>
    <row r="323">
      <c r="A323">
        <f>HYPERLINK("https://stackoverflow.com/q/52083694", "52083694")</f>
        <v/>
      </c>
      <c r="B323" t="n">
        <v>0.5254226351787328</v>
      </c>
    </row>
    <row r="324">
      <c r="A324">
        <f>HYPERLINK("https://stackoverflow.com/q/52163958", "52163958")</f>
        <v/>
      </c>
      <c r="B324" t="n">
        <v>0.5245443856554968</v>
      </c>
    </row>
    <row r="325">
      <c r="A325">
        <f>HYPERLINK("https://stackoverflow.com/q/52242599", "52242599")</f>
        <v/>
      </c>
      <c r="B325" t="n">
        <v>0.509018759018759</v>
      </c>
    </row>
    <row r="326">
      <c r="A326">
        <f>HYPERLINK("https://stackoverflow.com/q/52294271", "52294271")</f>
        <v/>
      </c>
      <c r="B326" t="n">
        <v>0.464541730670763</v>
      </c>
    </row>
    <row r="327">
      <c r="A327">
        <f>HYPERLINK("https://stackoverflow.com/q/52370526", "52370526")</f>
        <v/>
      </c>
      <c r="B327" t="n">
        <v>0.4212280404451222</v>
      </c>
    </row>
    <row r="328">
      <c r="A328">
        <f>HYPERLINK("https://stackoverflow.com/q/52421026", "52421026")</f>
        <v/>
      </c>
      <c r="B328" t="n">
        <v>0.3467307412261541</v>
      </c>
    </row>
    <row r="329">
      <c r="A329">
        <f>HYPERLINK("https://stackoverflow.com/q/52492264", "52492264")</f>
        <v/>
      </c>
      <c r="B329" t="n">
        <v>0.6789479782180513</v>
      </c>
    </row>
    <row r="330">
      <c r="A330">
        <f>HYPERLINK("https://stackoverflow.com/q/52510724", "52510724")</f>
        <v/>
      </c>
      <c r="B330" t="n">
        <v>0.6106934001670844</v>
      </c>
    </row>
    <row r="331">
      <c r="A331">
        <f>HYPERLINK("https://stackoverflow.com/q/52525320", "52525320")</f>
        <v/>
      </c>
      <c r="B331" t="n">
        <v>0.567411326670586</v>
      </c>
    </row>
    <row r="332">
      <c r="A332">
        <f>HYPERLINK("https://stackoverflow.com/q/52529279", "52529279")</f>
        <v/>
      </c>
      <c r="B332" t="n">
        <v>0.2936695118298892</v>
      </c>
    </row>
    <row r="333">
      <c r="A333">
        <f>HYPERLINK("https://stackoverflow.com/q/52534581", "52534581")</f>
        <v/>
      </c>
      <c r="B333" t="n">
        <v>0.3672299027137737</v>
      </c>
    </row>
    <row r="334">
      <c r="A334">
        <f>HYPERLINK("https://stackoverflow.com/q/52574490", "52574490")</f>
        <v/>
      </c>
      <c r="B334" t="n">
        <v>0.4518643749412981</v>
      </c>
    </row>
    <row r="335">
      <c r="A335">
        <f>HYPERLINK("https://stackoverflow.com/q/52585467", "52585467")</f>
        <v/>
      </c>
      <c r="B335" t="n">
        <v>0.3267910767910769</v>
      </c>
    </row>
    <row r="336">
      <c r="A336">
        <f>HYPERLINK("https://stackoverflow.com/q/52668100", "52668100")</f>
        <v/>
      </c>
      <c r="B336" t="n">
        <v>0.437393414666142</v>
      </c>
    </row>
    <row r="337">
      <c r="A337">
        <f>HYPERLINK("https://stackoverflow.com/q/52890757", "52890757")</f>
        <v/>
      </c>
      <c r="B337" t="n">
        <v>0.5662212183951315</v>
      </c>
    </row>
    <row r="338">
      <c r="A338">
        <f>HYPERLINK("https://stackoverflow.com/q/52958536", "52958536")</f>
        <v/>
      </c>
      <c r="B338" t="n">
        <v>0.3558201058201058</v>
      </c>
    </row>
    <row r="339">
      <c r="A339">
        <f>HYPERLINK("https://stackoverflow.com/q/53027157", "53027157")</f>
        <v/>
      </c>
      <c r="B339" t="n">
        <v>0.3329219376735575</v>
      </c>
    </row>
    <row r="340">
      <c r="A340">
        <f>HYPERLINK("https://stackoverflow.com/q/53082382", "53082382")</f>
        <v/>
      </c>
      <c r="B340" t="n">
        <v>0.374703162104737</v>
      </c>
    </row>
    <row r="341">
      <c r="A341">
        <f>HYPERLINK("https://stackoverflow.com/q/53095373", "53095373")</f>
        <v/>
      </c>
      <c r="B341" t="n">
        <v>0.54371921182266</v>
      </c>
    </row>
    <row r="342">
      <c r="A342">
        <f>HYPERLINK("https://stackoverflow.com/q/53169033", "53169033")</f>
        <v/>
      </c>
      <c r="B342" t="n">
        <v>0.3318335208098988</v>
      </c>
    </row>
    <row r="343">
      <c r="A343">
        <f>HYPERLINK("https://stackoverflow.com/q/53287555", "53287555")</f>
        <v/>
      </c>
      <c r="B343" t="n">
        <v>0.3388847767086109</v>
      </c>
    </row>
    <row r="344">
      <c r="A344">
        <f>HYPERLINK("https://stackoverflow.com/q/53299189", "53299189")</f>
        <v/>
      </c>
      <c r="B344" t="n">
        <v>0.3458366586858207</v>
      </c>
    </row>
    <row r="345">
      <c r="A345">
        <f>HYPERLINK("https://stackoverflow.com/q/53413258", "53413258")</f>
        <v/>
      </c>
      <c r="B345" t="n">
        <v>0.4587059866247683</v>
      </c>
    </row>
    <row r="346">
      <c r="A346">
        <f>HYPERLINK("https://stackoverflow.com/q/53472963", "53472963")</f>
        <v/>
      </c>
      <c r="B346" t="n">
        <v>0.7420864299477017</v>
      </c>
    </row>
    <row r="347">
      <c r="A347">
        <f>HYPERLINK("https://stackoverflow.com/q/53499572", "53499572")</f>
        <v/>
      </c>
      <c r="B347" t="n">
        <v>0.5197089947089947</v>
      </c>
    </row>
    <row r="348">
      <c r="A348">
        <f>HYPERLINK("https://stackoverflow.com/q/53504268", "53504268")</f>
        <v/>
      </c>
      <c r="B348" t="n">
        <v>0.4632139960607113</v>
      </c>
    </row>
    <row r="349">
      <c r="A349">
        <f>HYPERLINK("https://stackoverflow.com/q/53538056", "53538056")</f>
        <v/>
      </c>
      <c r="B349" t="n">
        <v>0.4713893787967862</v>
      </c>
    </row>
    <row r="350">
      <c r="A350">
        <f>HYPERLINK("https://stackoverflow.com/q/53664484", "53664484")</f>
        <v/>
      </c>
      <c r="B350" t="n">
        <v>0.6892383864860929</v>
      </c>
    </row>
    <row r="351">
      <c r="A351">
        <f>HYPERLINK("https://stackoverflow.com/q/53669169", "53669169")</f>
        <v/>
      </c>
      <c r="B351" t="n">
        <v>0.3879164313946922</v>
      </c>
    </row>
    <row r="352">
      <c r="A352">
        <f>HYPERLINK("https://stackoverflow.com/q/53707341", "53707341")</f>
        <v/>
      </c>
      <c r="B352" t="n">
        <v>0.3718475545886713</v>
      </c>
    </row>
    <row r="353">
      <c r="A353">
        <f>HYPERLINK("https://stackoverflow.com/q/53801839", "53801839")</f>
        <v/>
      </c>
      <c r="B353" t="n">
        <v>0.6168853506314806</v>
      </c>
    </row>
    <row r="354">
      <c r="A354">
        <f>HYPERLINK("https://stackoverflow.com/q/53820097", "53820097")</f>
        <v/>
      </c>
      <c r="B354" t="n">
        <v>0.4753975333814763</v>
      </c>
    </row>
    <row r="355">
      <c r="A355">
        <f>HYPERLINK("https://stackoverflow.com/q/53843783", "53843783")</f>
        <v/>
      </c>
      <c r="B355" t="n">
        <v>0.3288554353318349</v>
      </c>
    </row>
    <row r="356">
      <c r="A356">
        <f>HYPERLINK("https://stackoverflow.com/q/54049205", "54049205")</f>
        <v/>
      </c>
      <c r="B356" t="n">
        <v>0.4174685418208735</v>
      </c>
    </row>
    <row r="357">
      <c r="A357">
        <f>HYPERLINK("https://stackoverflow.com/q/54060686", "54060686")</f>
        <v/>
      </c>
      <c r="B357" t="n">
        <v>0.6974116974116975</v>
      </c>
    </row>
    <row r="358">
      <c r="A358">
        <f>HYPERLINK("https://stackoverflow.com/q/54123965", "54123965")</f>
        <v/>
      </c>
      <c r="B358" t="n">
        <v>0.3893619257857668</v>
      </c>
    </row>
    <row r="359">
      <c r="A359">
        <f>HYPERLINK("https://stackoverflow.com/q/54216119", "54216119")</f>
        <v/>
      </c>
      <c r="B359" t="n">
        <v>0.6565290178571429</v>
      </c>
    </row>
    <row r="360">
      <c r="A360">
        <f>HYPERLINK("https://stackoverflow.com/q/54323760", "54323760")</f>
        <v/>
      </c>
      <c r="B360" t="n">
        <v>0.4315281668222845</v>
      </c>
    </row>
    <row r="361">
      <c r="A361">
        <f>HYPERLINK("https://stackoverflow.com/q/54462153", "54462153")</f>
        <v/>
      </c>
      <c r="B361" t="n">
        <v>0.5582298991615147</v>
      </c>
    </row>
    <row r="362">
      <c r="A362">
        <f>HYPERLINK("https://stackoverflow.com/q/54531836", "54531836")</f>
        <v/>
      </c>
      <c r="B362" t="n">
        <v>0.3217112106000994</v>
      </c>
    </row>
    <row r="363">
      <c r="A363">
        <f>HYPERLINK("https://stackoverflow.com/q/54662808", "54662808")</f>
        <v/>
      </c>
      <c r="B363" t="n">
        <v>0.494438651372958</v>
      </c>
    </row>
    <row r="364">
      <c r="A364">
        <f>HYPERLINK("https://stackoverflow.com/q/54666876", "54666876")</f>
        <v/>
      </c>
      <c r="B364" t="n">
        <v>0.369172932330827</v>
      </c>
    </row>
    <row r="365">
      <c r="A365">
        <f>HYPERLINK("https://stackoverflow.com/q/54695712", "54695712")</f>
        <v/>
      </c>
      <c r="B365" t="n">
        <v>0.4888045395291773</v>
      </c>
    </row>
    <row r="366">
      <c r="A366">
        <f>HYPERLINK("https://stackoverflow.com/q/54741436", "54741436")</f>
        <v/>
      </c>
      <c r="B366" t="n">
        <v>0.4716033202271734</v>
      </c>
    </row>
    <row r="367">
      <c r="A367">
        <f>HYPERLINK("https://stackoverflow.com/q/54841101", "54841101")</f>
        <v/>
      </c>
      <c r="B367" t="n">
        <v>0.221519876387133</v>
      </c>
    </row>
    <row r="368">
      <c r="A368">
        <f>HYPERLINK("https://stackoverflow.com/q/54894563", "54894563")</f>
        <v/>
      </c>
      <c r="B368" t="n">
        <v>0.4252220765982234</v>
      </c>
    </row>
    <row r="369">
      <c r="A369">
        <f>HYPERLINK("https://stackoverflow.com/q/54936924", "54936924")</f>
        <v/>
      </c>
      <c r="B369" t="n">
        <v>0.3255731922398589</v>
      </c>
    </row>
    <row r="370">
      <c r="A370">
        <f>HYPERLINK("https://stackoverflow.com/q/54995158", "54995158")</f>
        <v/>
      </c>
      <c r="B370" t="n">
        <v>0.3694711086015434</v>
      </c>
    </row>
    <row r="371">
      <c r="A371">
        <f>HYPERLINK("https://stackoverflow.com/q/55064804", "55064804")</f>
        <v/>
      </c>
      <c r="B371" t="n">
        <v>0.4507017357796868</v>
      </c>
    </row>
    <row r="372">
      <c r="A372">
        <f>HYPERLINK("https://stackoverflow.com/q/55101284", "55101284")</f>
        <v/>
      </c>
      <c r="B372" t="n">
        <v>0.4091278679251953</v>
      </c>
    </row>
    <row r="373">
      <c r="A373">
        <f>HYPERLINK("https://stackoverflow.com/q/55217961", "55217961")</f>
        <v/>
      </c>
      <c r="B373" t="n">
        <v>0.409899547580707</v>
      </c>
    </row>
    <row r="374">
      <c r="A374">
        <f>HYPERLINK("https://stackoverflow.com/q/55224716", "55224716")</f>
        <v/>
      </c>
      <c r="B374" t="n">
        <v>0.3355329647464478</v>
      </c>
    </row>
    <row r="375">
      <c r="A375">
        <f>HYPERLINK("https://stackoverflow.com/q/55408264", "55408264")</f>
        <v/>
      </c>
      <c r="B375" t="n">
        <v>0.2843012575950262</v>
      </c>
    </row>
    <row r="376">
      <c r="A376">
        <f>HYPERLINK("https://stackoverflow.com/q/55418261", "55418261")</f>
        <v/>
      </c>
      <c r="B376" t="n">
        <v>0.6816225749559083</v>
      </c>
    </row>
    <row r="377">
      <c r="A377">
        <f>HYPERLINK("https://stackoverflow.com/q/55435560", "55435560")</f>
        <v/>
      </c>
      <c r="B377" t="n">
        <v>0.3471850662861899</v>
      </c>
    </row>
    <row r="378">
      <c r="A378">
        <f>HYPERLINK("https://stackoverflow.com/q/55471101", "55471101")</f>
        <v/>
      </c>
      <c r="B378" t="n">
        <v>0.5525263540530717</v>
      </c>
    </row>
    <row r="379">
      <c r="A379">
        <f>HYPERLINK("https://stackoverflow.com/q/55505857", "55505857")</f>
        <v/>
      </c>
      <c r="B379" t="n">
        <v>0.2602472602472602</v>
      </c>
    </row>
    <row r="380">
      <c r="A380">
        <f>HYPERLINK("https://stackoverflow.com/q/55520394", "55520394")</f>
        <v/>
      </c>
      <c r="B380" t="n">
        <v>0.3902919127193534</v>
      </c>
    </row>
    <row r="381">
      <c r="A381">
        <f>HYPERLINK("https://stackoverflow.com/q/55710608", "55710608")</f>
        <v/>
      </c>
      <c r="B381" t="n">
        <v>0.3161232815660461</v>
      </c>
    </row>
    <row r="382">
      <c r="A382">
        <f>HYPERLINK("https://stackoverflow.com/q/55738130", "55738130")</f>
        <v/>
      </c>
      <c r="B382" t="n">
        <v>0.4513563935529253</v>
      </c>
    </row>
    <row r="383">
      <c r="A383">
        <f>HYPERLINK("https://stackoverflow.com/q/55749828", "55749828")</f>
        <v/>
      </c>
      <c r="B383" t="n">
        <v>0.3183835135054646</v>
      </c>
    </row>
    <row r="384">
      <c r="A384">
        <f>HYPERLINK("https://stackoverflow.com/q/55796166", "55796166")</f>
        <v/>
      </c>
      <c r="B384" t="n">
        <v>0.2966239127229839</v>
      </c>
    </row>
    <row r="385">
      <c r="A385">
        <f>HYPERLINK("https://stackoverflow.com/q/55827343", "55827343")</f>
        <v/>
      </c>
      <c r="B385" t="n">
        <v>0.3237921762511926</v>
      </c>
    </row>
    <row r="386">
      <c r="A386">
        <f>HYPERLINK("https://stackoverflow.com/q/55853588", "55853588")</f>
        <v/>
      </c>
      <c r="B386" t="n">
        <v>0.4367847914359543</v>
      </c>
    </row>
    <row r="387">
      <c r="A387">
        <f>HYPERLINK("https://stackoverflow.com/q/55882359", "55882359")</f>
        <v/>
      </c>
      <c r="B387" t="n">
        <v>0.474814487198388</v>
      </c>
    </row>
    <row r="388">
      <c r="A388">
        <f>HYPERLINK("https://stackoverflow.com/q/55929236", "55929236")</f>
        <v/>
      </c>
      <c r="B388" t="n">
        <v>0.5207085041522128</v>
      </c>
    </row>
    <row r="389">
      <c r="A389">
        <f>HYPERLINK("https://stackoverflow.com/q/55935097", "55935097")</f>
        <v/>
      </c>
      <c r="B389" t="n">
        <v>0.7247979226871047</v>
      </c>
    </row>
    <row r="390">
      <c r="A390">
        <f>HYPERLINK("https://stackoverflow.com/q/55938858", "55938858")</f>
        <v/>
      </c>
      <c r="B390" t="n">
        <v>0.4092086006979623</v>
      </c>
    </row>
    <row r="391">
      <c r="A391">
        <f>HYPERLINK("https://stackoverflow.com/q/56006399", "56006399")</f>
        <v/>
      </c>
      <c r="B391" t="n">
        <v>0.4176915799432355</v>
      </c>
    </row>
    <row r="392">
      <c r="A392">
        <f>HYPERLINK("https://stackoverflow.com/q/56065738", "56065738")</f>
        <v/>
      </c>
      <c r="B392" t="n">
        <v>0.251306216931217</v>
      </c>
    </row>
    <row r="393">
      <c r="A393">
        <f>HYPERLINK("https://stackoverflow.com/q/56111559", "56111559")</f>
        <v/>
      </c>
      <c r="B393" t="n">
        <v>0.3727422003284072</v>
      </c>
    </row>
    <row r="394">
      <c r="A394">
        <f>HYPERLINK("https://stackoverflow.com/q/56118080", "56118080")</f>
        <v/>
      </c>
      <c r="B394" t="n">
        <v>0.3527095734126984</v>
      </c>
    </row>
    <row r="395">
      <c r="A395">
        <f>HYPERLINK("https://stackoverflow.com/q/56127535", "56127535")</f>
        <v/>
      </c>
      <c r="B395" t="n">
        <v>0.3971390927912667</v>
      </c>
    </row>
    <row r="396">
      <c r="A396">
        <f>HYPERLINK("https://stackoverflow.com/q/56128042", "56128042")</f>
        <v/>
      </c>
      <c r="B396" t="n">
        <v>0.2724867724867725</v>
      </c>
    </row>
    <row r="397">
      <c r="A397">
        <f>HYPERLINK("https://stackoverflow.com/q/56215583", "56215583")</f>
        <v/>
      </c>
      <c r="B397" t="n">
        <v>0.6311612364243943</v>
      </c>
    </row>
    <row r="398">
      <c r="A398">
        <f>HYPERLINK("https://stackoverflow.com/q/56243818", "56243818")</f>
        <v/>
      </c>
      <c r="B398" t="n">
        <v>0.3295062425497208</v>
      </c>
    </row>
    <row r="399">
      <c r="A399">
        <f>HYPERLINK("https://stackoverflow.com/q/56305835", "56305835")</f>
        <v/>
      </c>
      <c r="B399" t="n">
        <v>0.5861706854073268</v>
      </c>
    </row>
    <row r="400">
      <c r="A400">
        <f>HYPERLINK("https://stackoverflow.com/q/56336917", "56336917")</f>
        <v/>
      </c>
      <c r="B400" t="n">
        <v>0.4200107009095774</v>
      </c>
    </row>
    <row r="401">
      <c r="A401">
        <f>HYPERLINK("https://stackoverflow.com/q/56355331", "56355331")</f>
        <v/>
      </c>
      <c r="B401" t="n">
        <v>0.4906439540585881</v>
      </c>
    </row>
    <row r="402">
      <c r="A402">
        <f>HYPERLINK("https://stackoverflow.com/q/56373250", "56373250")</f>
        <v/>
      </c>
      <c r="B402" t="n">
        <v>0.6749346749346747</v>
      </c>
    </row>
    <row r="403">
      <c r="A403">
        <f>HYPERLINK("https://stackoverflow.com/q/56444605", "56444605")</f>
        <v/>
      </c>
      <c r="B403" t="n">
        <v>0.5546068235723409</v>
      </c>
    </row>
    <row r="404">
      <c r="A404">
        <f>HYPERLINK("https://stackoverflow.com/q/56469964", "56469964")</f>
        <v/>
      </c>
      <c r="B404" t="n">
        <v>0.5573451602863367</v>
      </c>
    </row>
    <row r="405">
      <c r="A405">
        <f>HYPERLINK("https://stackoverflow.com/q/56542464", "56542464")</f>
        <v/>
      </c>
      <c r="B405" t="n">
        <v>0.4346700083542188</v>
      </c>
    </row>
    <row r="406">
      <c r="A406">
        <f>HYPERLINK("https://stackoverflow.com/q/56570383", "56570383")</f>
        <v/>
      </c>
      <c r="B406" t="n">
        <v>0.4680355322557156</v>
      </c>
    </row>
    <row r="407">
      <c r="A407">
        <f>HYPERLINK("https://stackoverflow.com/q/56573602", "56573602")</f>
        <v/>
      </c>
      <c r="B407" t="n">
        <v>0.4400331787505184</v>
      </c>
    </row>
    <row r="408">
      <c r="A408">
        <f>HYPERLINK("https://stackoverflow.com/q/56650002", "56650002")</f>
        <v/>
      </c>
      <c r="B408" t="n">
        <v>0.2479245533638839</v>
      </c>
    </row>
    <row r="409">
      <c r="A409">
        <f>HYPERLINK("https://stackoverflow.com/q/56669375", "56669375")</f>
        <v/>
      </c>
      <c r="B409" t="n">
        <v>0.4121664521664521</v>
      </c>
    </row>
    <row r="410">
      <c r="A410">
        <f>HYPERLINK("https://stackoverflow.com/q/56700759", "56700759")</f>
        <v/>
      </c>
      <c r="B410" t="n">
        <v>0.452917202917203</v>
      </c>
    </row>
    <row r="411">
      <c r="A411">
        <f>HYPERLINK("https://stackoverflow.com/q/56746025", "56746025")</f>
        <v/>
      </c>
      <c r="B411" t="n">
        <v>0.421724245253657</v>
      </c>
    </row>
    <row r="412">
      <c r="A412">
        <f>HYPERLINK("https://stackoverflow.com/q/56750074", "56750074")</f>
        <v/>
      </c>
      <c r="B412" t="n">
        <v>0.4508008331537744</v>
      </c>
    </row>
    <row r="413">
      <c r="A413">
        <f>HYPERLINK("https://stackoverflow.com/q/56809303", "56809303")</f>
        <v/>
      </c>
      <c r="B413" t="n">
        <v>0.3694571011644183</v>
      </c>
    </row>
    <row r="414">
      <c r="A414">
        <f>HYPERLINK("https://stackoverflow.com/q/56816188", "56816188")</f>
        <v/>
      </c>
      <c r="B414" t="n">
        <v>0.5029832263874817</v>
      </c>
    </row>
    <row r="415">
      <c r="A415">
        <f>HYPERLINK("https://stackoverflow.com/q/56846426", "56846426")</f>
        <v/>
      </c>
      <c r="B415" t="n">
        <v>0.3550503336726615</v>
      </c>
    </row>
    <row r="416">
      <c r="A416">
        <f>HYPERLINK("https://stackoverflow.com/q/56873258", "56873258")</f>
        <v/>
      </c>
      <c r="B416" t="n">
        <v>0.7616310892172962</v>
      </c>
    </row>
    <row r="417">
      <c r="A417">
        <f>HYPERLINK("https://stackoverflow.com/q/56875888", "56875888")</f>
        <v/>
      </c>
      <c r="B417" t="n">
        <v>0.3209501294607678</v>
      </c>
    </row>
    <row r="418">
      <c r="A418">
        <f>HYPERLINK("https://stackoverflow.com/q/56903025", "56903025")</f>
        <v/>
      </c>
      <c r="B418" t="n">
        <v>0.4305686954693577</v>
      </c>
    </row>
    <row r="419">
      <c r="A419">
        <f>HYPERLINK("https://stackoverflow.com/q/56914312", "56914312")</f>
        <v/>
      </c>
      <c r="B419" t="n">
        <v>0.3915509777578743</v>
      </c>
    </row>
    <row r="420">
      <c r="A420">
        <f>HYPERLINK("https://stackoverflow.com/q/56924243", "56924243")</f>
        <v/>
      </c>
      <c r="B420" t="n">
        <v>0.2836399711399711</v>
      </c>
    </row>
    <row r="421">
      <c r="A421">
        <f>HYPERLINK("https://stackoverflow.com/q/57000159", "57000159")</f>
        <v/>
      </c>
      <c r="B421" t="n">
        <v>0.3019969278033794</v>
      </c>
    </row>
    <row r="422">
      <c r="A422">
        <f>HYPERLINK("https://stackoverflow.com/q/57012762", "57012762")</f>
        <v/>
      </c>
      <c r="B422" t="n">
        <v>0.3684981684981685</v>
      </c>
    </row>
    <row r="423">
      <c r="A423">
        <f>HYPERLINK("https://stackoverflow.com/q/57035108", "57035108")</f>
        <v/>
      </c>
      <c r="B423" t="n">
        <v>0.7783128232566435</v>
      </c>
    </row>
    <row r="424">
      <c r="A424">
        <f>HYPERLINK("https://stackoverflow.com/q/57161753", "57161753")</f>
        <v/>
      </c>
      <c r="B424" t="n">
        <v>0.4972772564013441</v>
      </c>
    </row>
    <row r="425">
      <c r="A425">
        <f>HYPERLINK("https://stackoverflow.com/q/57172082", "57172082")</f>
        <v/>
      </c>
      <c r="B425" t="n">
        <v>0.4424066924066924</v>
      </c>
    </row>
    <row r="426">
      <c r="A426">
        <f>HYPERLINK("https://stackoverflow.com/q/57185134", "57185134")</f>
        <v/>
      </c>
      <c r="B426" t="n">
        <v>0.6319319917646278</v>
      </c>
    </row>
    <row r="427">
      <c r="A427">
        <f>HYPERLINK("https://stackoverflow.com/q/57205735", "57205735")</f>
        <v/>
      </c>
      <c r="B427" t="n">
        <v>0.2727716727716728</v>
      </c>
    </row>
    <row r="428">
      <c r="A428">
        <f>HYPERLINK("https://stackoverflow.com/q/57265782", "57265782")</f>
        <v/>
      </c>
      <c r="B428" t="n">
        <v>0.3495994889183743</v>
      </c>
    </row>
    <row r="429">
      <c r="A429">
        <f>HYPERLINK("https://stackoverflow.com/q/57316012", "57316012")</f>
        <v/>
      </c>
      <c r="B429" t="n">
        <v>0.7404838958237018</v>
      </c>
    </row>
    <row r="430">
      <c r="A430">
        <f>HYPERLINK("https://stackoverflow.com/q/57359876", "57359876")</f>
        <v/>
      </c>
      <c r="B430" t="n">
        <v>0.5662212183951316</v>
      </c>
    </row>
    <row r="431">
      <c r="A431">
        <f>HYPERLINK("https://stackoverflow.com/q/57368043", "57368043")</f>
        <v/>
      </c>
      <c r="B431" t="n">
        <v>0.4244400956729724</v>
      </c>
    </row>
    <row r="432">
      <c r="A432">
        <f>HYPERLINK("https://stackoverflow.com/q/57369751", "57369751")</f>
        <v/>
      </c>
      <c r="B432" t="n">
        <v>0.6048229548229548</v>
      </c>
    </row>
    <row r="433">
      <c r="A433">
        <f>HYPERLINK("https://stackoverflow.com/q/57403551", "57403551")</f>
        <v/>
      </c>
      <c r="B433" t="n">
        <v>0.4640500697507823</v>
      </c>
    </row>
    <row r="434">
      <c r="A434">
        <f>HYPERLINK("https://stackoverflow.com/q/57523091", "57523091")</f>
        <v/>
      </c>
      <c r="B434" t="n">
        <v>0.3943680680082354</v>
      </c>
    </row>
    <row r="435">
      <c r="A435">
        <f>HYPERLINK("https://stackoverflow.com/q/57523759", "57523759")</f>
        <v/>
      </c>
      <c r="B435" t="n">
        <v>0.3899549869699124</v>
      </c>
    </row>
    <row r="436">
      <c r="A436">
        <f>HYPERLINK("https://stackoverflow.com/q/57575852", "57575852")</f>
        <v/>
      </c>
      <c r="B436" t="n">
        <v>0.2966466939976873</v>
      </c>
    </row>
    <row r="437">
      <c r="A437">
        <f>HYPERLINK("https://stackoverflow.com/q/57594014", "57594014")</f>
        <v/>
      </c>
      <c r="B437" t="n">
        <v>0.3923440968295849</v>
      </c>
    </row>
    <row r="438">
      <c r="A438">
        <f>HYPERLINK("https://stackoverflow.com/q/57657610", "57657610")</f>
        <v/>
      </c>
      <c r="B438" t="n">
        <v>0.2020788010635727</v>
      </c>
    </row>
    <row r="439">
      <c r="A439">
        <f>HYPERLINK("https://stackoverflow.com/q/57676928", "57676928")</f>
        <v/>
      </c>
      <c r="B439" t="n">
        <v>0.2952595452595453</v>
      </c>
    </row>
    <row r="440">
      <c r="A440">
        <f>HYPERLINK("https://stackoverflow.com/q/57686877", "57686877")</f>
        <v/>
      </c>
      <c r="B440" t="n">
        <v>0.3650793650793651</v>
      </c>
    </row>
    <row r="441">
      <c r="A441">
        <f>HYPERLINK("https://stackoverflow.com/q/57762017", "57762017")</f>
        <v/>
      </c>
      <c r="B441" t="n">
        <v>0.6021164021164023</v>
      </c>
    </row>
    <row r="442">
      <c r="A442">
        <f>HYPERLINK("https://stackoverflow.com/q/57795677", "57795677")</f>
        <v/>
      </c>
      <c r="B442" t="n">
        <v>0.3041157465936227</v>
      </c>
    </row>
    <row r="443">
      <c r="A443">
        <f>HYPERLINK("https://stackoverflow.com/q/57806521", "57806521")</f>
        <v/>
      </c>
      <c r="B443" t="n">
        <v>0.446436873215116</v>
      </c>
    </row>
    <row r="444">
      <c r="A444">
        <f>HYPERLINK("https://stackoverflow.com/q/57825080", "57825080")</f>
        <v/>
      </c>
      <c r="B444" t="n">
        <v>0.3554175293305729</v>
      </c>
    </row>
    <row r="445">
      <c r="A445">
        <f>HYPERLINK("https://stackoverflow.com/q/57831723", "57831723")</f>
        <v/>
      </c>
      <c r="B445" t="n">
        <v>0.2582300500108719</v>
      </c>
    </row>
    <row r="446">
      <c r="A446">
        <f>HYPERLINK("https://stackoverflow.com/q/57850922", "57850922")</f>
        <v/>
      </c>
      <c r="B446" t="n">
        <v>0.4437727578039382</v>
      </c>
    </row>
    <row r="447">
      <c r="A447">
        <f>HYPERLINK("https://stackoverflow.com/q/57879053", "57879053")</f>
        <v/>
      </c>
      <c r="B447" t="n">
        <v>0.2519571931336637</v>
      </c>
    </row>
    <row r="448">
      <c r="A448">
        <f>HYPERLINK("https://stackoverflow.com/q/57892931", "57892931")</f>
        <v/>
      </c>
      <c r="B448" t="n">
        <v>0.4010270774976657</v>
      </c>
    </row>
    <row r="449">
      <c r="A449">
        <f>HYPERLINK("https://stackoverflow.com/q/57895035", "57895035")</f>
        <v/>
      </c>
      <c r="B449" t="n">
        <v>0.3119966087325138</v>
      </c>
    </row>
    <row r="450">
      <c r="A450">
        <f>HYPERLINK("https://stackoverflow.com/q/57918783", "57918783")</f>
        <v/>
      </c>
      <c r="B450" t="n">
        <v>0.7673140019508733</v>
      </c>
    </row>
    <row r="451">
      <c r="A451">
        <f>HYPERLINK("https://stackoverflow.com/q/57977027", "57977027")</f>
        <v/>
      </c>
      <c r="B451" t="n">
        <v>0.47115631581651</v>
      </c>
    </row>
    <row r="452">
      <c r="A452">
        <f>HYPERLINK("https://stackoverflow.com/q/58011656", "58011656")</f>
        <v/>
      </c>
      <c r="B452" t="n">
        <v>0.6825910515230905</v>
      </c>
    </row>
    <row r="453">
      <c r="A453">
        <f>HYPERLINK("https://stackoverflow.com/q/58054575", "58054575")</f>
        <v/>
      </c>
      <c r="B453" t="n">
        <v>0.4135607836796292</v>
      </c>
    </row>
    <row r="454">
      <c r="A454">
        <f>HYPERLINK("https://stackoverflow.com/q/58090624", "58090624")</f>
        <v/>
      </c>
      <c r="B454" t="n">
        <v>0.396984764454644</v>
      </c>
    </row>
    <row r="455">
      <c r="A455">
        <f>HYPERLINK("https://stackoverflow.com/q/58091962", "58091962")</f>
        <v/>
      </c>
      <c r="B455" t="n">
        <v>0.4207141724973394</v>
      </c>
    </row>
    <row r="456">
      <c r="A456">
        <f>HYPERLINK("https://stackoverflow.com/q/58102675", "58102675")</f>
        <v/>
      </c>
      <c r="B456" t="n">
        <v>0.6268754076973254</v>
      </c>
    </row>
    <row r="457">
      <c r="A457">
        <f>HYPERLINK("https://stackoverflow.com/q/58114590", "58114590")</f>
        <v/>
      </c>
      <c r="B457" t="n">
        <v>0.6477797870202934</v>
      </c>
    </row>
    <row r="458">
      <c r="A458">
        <f>HYPERLINK("https://stackoverflow.com/q/58134573", "58134573")</f>
        <v/>
      </c>
      <c r="B458" t="n">
        <v>0.4537275800813707</v>
      </c>
    </row>
    <row r="459">
      <c r="A459">
        <f>HYPERLINK("https://stackoverflow.com/q/58248640", "58248640")</f>
        <v/>
      </c>
      <c r="B459" t="n">
        <v>0.2956349206349206</v>
      </c>
    </row>
    <row r="460">
      <c r="A460">
        <f>HYPERLINK("https://stackoverflow.com/q/58251999", "58251999")</f>
        <v/>
      </c>
      <c r="B460" t="n">
        <v>0.278516057585825</v>
      </c>
    </row>
    <row r="461">
      <c r="A461">
        <f>HYPERLINK("https://stackoverflow.com/q/58255162", "58255162")</f>
        <v/>
      </c>
      <c r="B461" t="n">
        <v>0.349293086998005</v>
      </c>
    </row>
    <row r="462">
      <c r="A462">
        <f>HYPERLINK("https://stackoverflow.com/q/58270907", "58270907")</f>
        <v/>
      </c>
      <c r="B462" t="n">
        <v>0.4844487344487344</v>
      </c>
    </row>
    <row r="463">
      <c r="A463">
        <f>HYPERLINK("https://stackoverflow.com/q/58281244", "58281244")</f>
        <v/>
      </c>
      <c r="B463" t="n">
        <v>0.5235958896793352</v>
      </c>
    </row>
    <row r="464">
      <c r="A464">
        <f>HYPERLINK("https://stackoverflow.com/q/58300168", "58300168")</f>
        <v/>
      </c>
      <c r="B464" t="n">
        <v>0.5904611449635145</v>
      </c>
    </row>
    <row r="465">
      <c r="A465">
        <f>HYPERLINK("https://stackoverflow.com/q/58345697", "58345697")</f>
        <v/>
      </c>
      <c r="B465" t="n">
        <v>0.291137095407558</v>
      </c>
    </row>
    <row r="466">
      <c r="A466">
        <f>HYPERLINK("https://stackoverflow.com/q/58394762", "58394762")</f>
        <v/>
      </c>
      <c r="B466" t="n">
        <v>0.524210910417807</v>
      </c>
    </row>
    <row r="467">
      <c r="A467">
        <f>HYPERLINK("https://stackoverflow.com/q/58438270", "58438270")</f>
        <v/>
      </c>
      <c r="B467" t="n">
        <v>0.3056776556776556</v>
      </c>
    </row>
    <row r="468">
      <c r="A468">
        <f>HYPERLINK("https://stackoverflow.com/q/58483028", "58483028")</f>
        <v/>
      </c>
      <c r="B468" t="n">
        <v>0.4216542886267657</v>
      </c>
    </row>
    <row r="469">
      <c r="A469">
        <f>HYPERLINK("https://stackoverflow.com/q/58511704", "58511704")</f>
        <v/>
      </c>
      <c r="B469" t="n">
        <v>0.3940648723257418</v>
      </c>
    </row>
    <row r="470">
      <c r="A470">
        <f>HYPERLINK("https://stackoverflow.com/q/58521055", "58521055")</f>
        <v/>
      </c>
      <c r="B470" t="n">
        <v>0.3515595515595517</v>
      </c>
    </row>
    <row r="471">
      <c r="A471">
        <f>HYPERLINK("https://stackoverflow.com/q/58575034", "58575034")</f>
        <v/>
      </c>
      <c r="B471" t="n">
        <v>0.3893041712809155</v>
      </c>
    </row>
    <row r="472">
      <c r="A472">
        <f>HYPERLINK("https://stackoverflow.com/q/58682411", "58682411")</f>
        <v/>
      </c>
      <c r="B472" t="n">
        <v>0.3798405030289088</v>
      </c>
    </row>
    <row r="473">
      <c r="A473">
        <f>HYPERLINK("https://stackoverflow.com/q/58687783", "58687783")</f>
        <v/>
      </c>
      <c r="B473" t="n">
        <v>0.7087537325161088</v>
      </c>
    </row>
    <row r="474">
      <c r="A474">
        <f>HYPERLINK("https://stackoverflow.com/q/58715146", "58715146")</f>
        <v/>
      </c>
      <c r="B474" t="n">
        <v>0.3188291347495328</v>
      </c>
    </row>
    <row r="475">
      <c r="A475">
        <f>HYPERLINK("https://stackoverflow.com/q/58759042", "58759042")</f>
        <v/>
      </c>
      <c r="B475" t="n">
        <v>0.494959244959245</v>
      </c>
    </row>
    <row r="476">
      <c r="A476">
        <f>HYPERLINK("https://stackoverflow.com/q/58783610", "58783610")</f>
        <v/>
      </c>
      <c r="B476" t="n">
        <v>0.356251358991085</v>
      </c>
    </row>
    <row r="477">
      <c r="A477">
        <f>HYPERLINK("https://stackoverflow.com/q/58858248", "58858248")</f>
        <v/>
      </c>
      <c r="B477" t="n">
        <v>0.6124867724867726</v>
      </c>
    </row>
    <row r="478">
      <c r="A478">
        <f>HYPERLINK("https://stackoverflow.com/q/58877222", "58877222")</f>
        <v/>
      </c>
      <c r="B478" t="n">
        <v>0.5164637591822058</v>
      </c>
    </row>
    <row r="479">
      <c r="A479">
        <f>HYPERLINK("https://stackoverflow.com/q/58927398", "58927398")</f>
        <v/>
      </c>
      <c r="B479" t="n">
        <v>0.3103899317707781</v>
      </c>
    </row>
    <row r="480">
      <c r="A480">
        <f>HYPERLINK("https://stackoverflow.com/q/58927482", "58927482")</f>
        <v/>
      </c>
      <c r="B480" t="n">
        <v>0.3736263736263736</v>
      </c>
    </row>
    <row r="481">
      <c r="A481">
        <f>HYPERLINK("https://stackoverflow.com/q/58933463", "58933463")</f>
        <v/>
      </c>
      <c r="B481" t="n">
        <v>0.5873015873015872</v>
      </c>
    </row>
    <row r="482">
      <c r="A482">
        <f>HYPERLINK("https://stackoverflow.com/q/59005965", "59005965")</f>
        <v/>
      </c>
      <c r="B482" t="n">
        <v>0.641753390097761</v>
      </c>
    </row>
    <row r="483">
      <c r="A483">
        <f>HYPERLINK("https://stackoverflow.com/q/59022984", "59022984")</f>
        <v/>
      </c>
      <c r="B483" t="n">
        <v>0.4273939051387123</v>
      </c>
    </row>
    <row r="484">
      <c r="A484">
        <f>HYPERLINK("https://stackoverflow.com/q/59056956", "59056956")</f>
        <v/>
      </c>
      <c r="B484" t="n">
        <v>0.4874822557749387</v>
      </c>
    </row>
    <row r="485">
      <c r="A485">
        <f>HYPERLINK("https://stackoverflow.com/q/59058293", "59058293")</f>
        <v/>
      </c>
      <c r="B485" t="n">
        <v>0.3034896855121574</v>
      </c>
    </row>
    <row r="486">
      <c r="A486">
        <f>HYPERLINK("https://stackoverflow.com/q/59063029", "59063029")</f>
        <v/>
      </c>
      <c r="B486" t="n">
        <v>0.5434058397021361</v>
      </c>
    </row>
    <row r="487">
      <c r="A487">
        <f>HYPERLINK("https://stackoverflow.com/q/59075582", "59075582")</f>
        <v/>
      </c>
      <c r="B487" t="n">
        <v>0.4490209709187811</v>
      </c>
    </row>
    <row r="488">
      <c r="A488">
        <f>HYPERLINK("https://stackoverflow.com/q/59134196", "59134196")</f>
        <v/>
      </c>
      <c r="B488" t="n">
        <v>0.5500946555992428</v>
      </c>
    </row>
    <row r="489">
      <c r="A489">
        <f>HYPERLINK("https://stackoverflow.com/q/59199646", "59199646")</f>
        <v/>
      </c>
      <c r="B489" t="n">
        <v>0.5262017909675751</v>
      </c>
    </row>
    <row r="490">
      <c r="A490">
        <f>HYPERLINK("https://stackoverflow.com/q/59253188", "59253188")</f>
        <v/>
      </c>
      <c r="B490" t="n">
        <v>0.2438375350140056</v>
      </c>
    </row>
    <row r="491">
      <c r="A491">
        <f>HYPERLINK("https://stackoverflow.com/q/59268990", "59268990")</f>
        <v/>
      </c>
      <c r="B491" t="n">
        <v>0.6743662639185027</v>
      </c>
    </row>
    <row r="492">
      <c r="A492">
        <f>HYPERLINK("https://stackoverflow.com/q/59320807", "59320807")</f>
        <v/>
      </c>
      <c r="B492" t="n">
        <v>0.6386256386256386</v>
      </c>
    </row>
    <row r="493">
      <c r="A493">
        <f>HYPERLINK("https://stackoverflow.com/q/59329995", "59329995")</f>
        <v/>
      </c>
      <c r="B493" t="n">
        <v>0.4769263113633975</v>
      </c>
    </row>
    <row r="494">
      <c r="A494">
        <f>HYPERLINK("https://stackoverflow.com/q/59368935", "59368935")</f>
        <v/>
      </c>
      <c r="B494" t="n">
        <v>0.6162367724867723</v>
      </c>
    </row>
    <row r="495">
      <c r="A495">
        <f>HYPERLINK("https://stackoverflow.com/q/59434557", "59434557")</f>
        <v/>
      </c>
      <c r="B495" t="n">
        <v>0.3740883740883741</v>
      </c>
    </row>
    <row r="496">
      <c r="A496">
        <f>HYPERLINK("https://stackoverflow.com/q/59541205", "59541205")</f>
        <v/>
      </c>
      <c r="B496" t="n">
        <v>0.5576298701298701</v>
      </c>
    </row>
    <row r="497">
      <c r="A497">
        <f>HYPERLINK("https://stackoverflow.com/q/59645309", "59645309")</f>
        <v/>
      </c>
      <c r="B497" t="n">
        <v>0.5521164021164022</v>
      </c>
    </row>
    <row r="498">
      <c r="A498">
        <f>HYPERLINK("https://stackoverflow.com/q/59722652", "59722652")</f>
        <v/>
      </c>
      <c r="B498" t="n">
        <v>0.4498052519160698</v>
      </c>
    </row>
    <row r="499">
      <c r="A499">
        <f>HYPERLINK("https://stackoverflow.com/q/59798677", "59798677")</f>
        <v/>
      </c>
      <c r="B499" t="n">
        <v>0.5044884370727067</v>
      </c>
    </row>
    <row r="500">
      <c r="A500">
        <f>HYPERLINK("https://stackoverflow.com/q/59856067", "59856067")</f>
        <v/>
      </c>
      <c r="B500" t="n">
        <v>0.5056796810351312</v>
      </c>
    </row>
    <row r="501">
      <c r="A501">
        <f>HYPERLINK("https://stackoverflow.com/q/59858610", "59858610")</f>
        <v/>
      </c>
      <c r="B501" t="n">
        <v>0.3752172401807439</v>
      </c>
    </row>
    <row r="502">
      <c r="A502">
        <f>HYPERLINK("https://stackoverflow.com/q/59875146", "59875146")</f>
        <v/>
      </c>
      <c r="B502" t="n">
        <v>0.6159991590455166</v>
      </c>
    </row>
    <row r="503">
      <c r="A503">
        <f>HYPERLINK("https://stackoverflow.com/q/59960130", "59960130")</f>
        <v/>
      </c>
      <c r="B503" t="n">
        <v>0.3445119891928403</v>
      </c>
    </row>
    <row r="504">
      <c r="A504">
        <f>HYPERLINK("https://stackoverflow.com/q/60017137", "60017137")</f>
        <v/>
      </c>
      <c r="B504" t="n">
        <v>0.4327417321307342</v>
      </c>
    </row>
    <row r="505">
      <c r="A505">
        <f>HYPERLINK("https://stackoverflow.com/q/60044307", "60044307")</f>
        <v/>
      </c>
      <c r="B505" t="n">
        <v>0.3284183385706229</v>
      </c>
    </row>
    <row r="506">
      <c r="A506">
        <f>HYPERLINK("https://stackoverflow.com/q/60071979", "60071979")</f>
        <v/>
      </c>
      <c r="B506" t="n">
        <v>0.2474781189734461</v>
      </c>
    </row>
    <row r="507">
      <c r="A507">
        <f>HYPERLINK("https://stackoverflow.com/q/60088723", "60088723")</f>
        <v/>
      </c>
      <c r="B507" t="n">
        <v>0.286183901568517</v>
      </c>
    </row>
    <row r="508">
      <c r="A508">
        <f>HYPERLINK("https://stackoverflow.com/q/60140719", "60140719")</f>
        <v/>
      </c>
      <c r="B508" t="n">
        <v>0.6468037123774828</v>
      </c>
    </row>
    <row r="509">
      <c r="A509">
        <f>HYPERLINK("https://stackoverflow.com/q/60168595", "60168595")</f>
        <v/>
      </c>
      <c r="B509" t="n">
        <v>0.3123015873015874</v>
      </c>
    </row>
    <row r="510">
      <c r="A510">
        <f>HYPERLINK("https://stackoverflow.com/q/60193479", "60193479")</f>
        <v/>
      </c>
      <c r="B510" t="n">
        <v>0.6177484042252724</v>
      </c>
    </row>
    <row r="511">
      <c r="A511">
        <f>HYPERLINK("https://stackoverflow.com/q/60201239", "60201239")</f>
        <v/>
      </c>
      <c r="B511" t="n">
        <v>0.3443479418322186</v>
      </c>
    </row>
    <row r="512">
      <c r="A512">
        <f>HYPERLINK("https://stackoverflow.com/q/60223835", "60223835")</f>
        <v/>
      </c>
      <c r="B512" t="n">
        <v>0.3950874753794461</v>
      </c>
    </row>
    <row r="513">
      <c r="A513">
        <f>HYPERLINK("https://stackoverflow.com/q/60229963", "60229963")</f>
        <v/>
      </c>
      <c r="B513" t="n">
        <v>0.3678994440415759</v>
      </c>
    </row>
    <row r="514">
      <c r="A514">
        <f>HYPERLINK("https://stackoverflow.com/q/60285447", "60285447")</f>
        <v/>
      </c>
      <c r="B514" t="n">
        <v>0.4485966572059287</v>
      </c>
    </row>
    <row r="515">
      <c r="A515">
        <f>HYPERLINK("https://stackoverflow.com/q/60325363", "60325363")</f>
        <v/>
      </c>
      <c r="B515" t="n">
        <v>0.2784126984126984</v>
      </c>
    </row>
    <row r="516">
      <c r="A516">
        <f>HYPERLINK("https://stackoverflow.com/q/60348603", "60348603")</f>
        <v/>
      </c>
      <c r="B516" t="n">
        <v>0.4233317922638312</v>
      </c>
    </row>
    <row r="517">
      <c r="A517">
        <f>HYPERLINK("https://stackoverflow.com/q/60379101", "60379101")</f>
        <v/>
      </c>
      <c r="B517" t="n">
        <v>0.5099966227625802</v>
      </c>
    </row>
    <row r="518">
      <c r="A518">
        <f>HYPERLINK("https://stackoverflow.com/q/60389290", "60389290")</f>
        <v/>
      </c>
      <c r="B518" t="n">
        <v>0.4334196719133958</v>
      </c>
    </row>
    <row r="519">
      <c r="A519">
        <f>HYPERLINK("https://stackoverflow.com/q/60407965", "60407965")</f>
        <v/>
      </c>
      <c r="B519" t="n">
        <v>0.3713339640491958</v>
      </c>
    </row>
    <row r="520">
      <c r="A520">
        <f>HYPERLINK("https://stackoverflow.com/q/60434306", "60434306")</f>
        <v/>
      </c>
      <c r="B520" t="n">
        <v>0.4627464271592385</v>
      </c>
    </row>
    <row r="521">
      <c r="A521">
        <f>HYPERLINK("https://stackoverflow.com/q/60496009", "60496009")</f>
        <v/>
      </c>
      <c r="B521" t="n">
        <v>0.2765125373821026</v>
      </c>
    </row>
    <row r="522">
      <c r="A522">
        <f>HYPERLINK("https://stackoverflow.com/q/60662730", "60662730")</f>
        <v/>
      </c>
      <c r="B522" t="n">
        <v>0.2598399793521745</v>
      </c>
    </row>
    <row r="523">
      <c r="A523">
        <f>HYPERLINK("https://stackoverflow.com/q/60665681", "60665681")</f>
        <v/>
      </c>
      <c r="B523" t="n">
        <v>0.2324993274145816</v>
      </c>
    </row>
    <row r="524">
      <c r="A524">
        <f>HYPERLINK("https://stackoverflow.com/q/60689697", "60689697")</f>
        <v/>
      </c>
      <c r="B524" t="n">
        <v>0.3973374295954941</v>
      </c>
    </row>
    <row r="525">
      <c r="A525">
        <f>HYPERLINK("https://stackoverflow.com/q/60706026", "60706026")</f>
        <v/>
      </c>
      <c r="B525" t="n">
        <v>0.4202409096026118</v>
      </c>
    </row>
    <row r="526">
      <c r="A526">
        <f>HYPERLINK("https://stackoverflow.com/q/60715522", "60715522")</f>
        <v/>
      </c>
      <c r="B526" t="n">
        <v>0.5635627148980265</v>
      </c>
    </row>
    <row r="527">
      <c r="A527">
        <f>HYPERLINK("https://stackoverflow.com/q/60736675", "60736675")</f>
        <v/>
      </c>
      <c r="B527" t="n">
        <v>0.2616881326558746</v>
      </c>
    </row>
    <row r="528">
      <c r="A528">
        <f>HYPERLINK("https://stackoverflow.com/q/60779826", "60779826")</f>
        <v/>
      </c>
      <c r="B528" t="n">
        <v>0.3324306025727827</v>
      </c>
    </row>
    <row r="529">
      <c r="A529">
        <f>HYPERLINK("https://stackoverflow.com/q/60801953", "60801953")</f>
        <v/>
      </c>
      <c r="B529" t="n">
        <v>0.5178807233136605</v>
      </c>
    </row>
    <row r="530">
      <c r="A530">
        <f>HYPERLINK("https://stackoverflow.com/q/60815382", "60815382")</f>
        <v/>
      </c>
      <c r="B530" t="n">
        <v>0.4776970675275761</v>
      </c>
    </row>
    <row r="531">
      <c r="A531">
        <f>HYPERLINK("https://stackoverflow.com/q/60887200", "60887200")</f>
        <v/>
      </c>
      <c r="B531" t="n">
        <v>0.3421402969790067</v>
      </c>
    </row>
    <row r="532">
      <c r="A532">
        <f>HYPERLINK("https://stackoverflow.com/q/61038662", "61038662")</f>
        <v/>
      </c>
      <c r="B532" t="n">
        <v>0.3168613357292603</v>
      </c>
    </row>
    <row r="533">
      <c r="A533">
        <f>HYPERLINK("https://stackoverflow.com/q/61065007", "61065007")</f>
        <v/>
      </c>
      <c r="B533" t="n">
        <v>0.3249323478331111</v>
      </c>
    </row>
    <row r="534">
      <c r="A534">
        <f>HYPERLINK("https://stackoverflow.com/q/61073250", "61073250")</f>
        <v/>
      </c>
      <c r="B534" t="n">
        <v>0.2481422031983829</v>
      </c>
    </row>
    <row r="535">
      <c r="A535">
        <f>HYPERLINK("https://stackoverflow.com/q/61076786", "61076786")</f>
        <v/>
      </c>
      <c r="B535" t="n">
        <v>0.4189800742992232</v>
      </c>
    </row>
    <row r="536">
      <c r="A536">
        <f>HYPERLINK("https://stackoverflow.com/q/61120900", "61120900")</f>
        <v/>
      </c>
      <c r="B536" t="n">
        <v>0.3597997874455758</v>
      </c>
    </row>
    <row r="537">
      <c r="A537">
        <f>HYPERLINK("https://stackoverflow.com/q/61153574", "61153574")</f>
        <v/>
      </c>
      <c r="B537" t="n">
        <v>0.4743386243386243</v>
      </c>
    </row>
    <row r="538">
      <c r="A538">
        <f>HYPERLINK("https://stackoverflow.com/q/61164244", "61164244")</f>
        <v/>
      </c>
      <c r="B538" t="n">
        <v>0.4754872413100261</v>
      </c>
    </row>
    <row r="539">
      <c r="A539">
        <f>HYPERLINK("https://stackoverflow.com/q/61188935", "61188935")</f>
        <v/>
      </c>
      <c r="B539" t="n">
        <v>0.5037102560322375</v>
      </c>
    </row>
    <row r="540">
      <c r="A540">
        <f>HYPERLINK("https://stackoverflow.com/q/61208367", "61208367")</f>
        <v/>
      </c>
      <c r="B540" t="n">
        <v>0.7700880006579489</v>
      </c>
    </row>
    <row r="541">
      <c r="A541">
        <f>HYPERLINK("https://stackoverflow.com/q/61287217", "61287217")</f>
        <v/>
      </c>
      <c r="B541" t="n">
        <v>0.5099457504520796</v>
      </c>
    </row>
    <row r="542">
      <c r="A542">
        <f>HYPERLINK("https://stackoverflow.com/q/61309820", "61309820")</f>
        <v/>
      </c>
      <c r="B542" t="n">
        <v>0.5352182539682541</v>
      </c>
    </row>
    <row r="543">
      <c r="A543">
        <f>HYPERLINK("https://stackoverflow.com/q/61345897", "61345897")</f>
        <v/>
      </c>
      <c r="B543" t="n">
        <v>0.3845988845988847</v>
      </c>
    </row>
    <row r="544">
      <c r="A544">
        <f>HYPERLINK("https://stackoverflow.com/q/61459809", "61459809")</f>
        <v/>
      </c>
      <c r="B544" t="n">
        <v>0.3445406445406445</v>
      </c>
    </row>
    <row r="545">
      <c r="A545">
        <f>HYPERLINK("https://stackoverflow.com/q/61462588", "61462588")</f>
        <v/>
      </c>
      <c r="B545" t="n">
        <v>0.3495994889183743</v>
      </c>
    </row>
    <row r="546">
      <c r="A546">
        <f>HYPERLINK("https://stackoverflow.com/q/61470698", "61470698")</f>
        <v/>
      </c>
      <c r="B546" t="n">
        <v>0.4953004953004953</v>
      </c>
    </row>
    <row r="547">
      <c r="A547">
        <f>HYPERLINK("https://stackoverflow.com/q/61481389", "61481389")</f>
        <v/>
      </c>
      <c r="B547" t="n">
        <v>0.453968253968254</v>
      </c>
    </row>
    <row r="548">
      <c r="A548">
        <f>HYPERLINK("https://stackoverflow.com/q/61488025", "61488025")</f>
        <v/>
      </c>
      <c r="B548" t="n">
        <v>0.5636609253630531</v>
      </c>
    </row>
    <row r="549">
      <c r="A549">
        <f>HYPERLINK("https://stackoverflow.com/q/61489793", "61489793")</f>
        <v/>
      </c>
      <c r="B549" t="n">
        <v>0.3772657450076805</v>
      </c>
    </row>
    <row r="550">
      <c r="A550">
        <f>HYPERLINK("https://stackoverflow.com/q/61509970", "61509970")</f>
        <v/>
      </c>
      <c r="B550" t="n">
        <v>0.4518595759471672</v>
      </c>
    </row>
    <row r="551">
      <c r="A551">
        <f>HYPERLINK("https://stackoverflow.com/q/61519093", "61519093")</f>
        <v/>
      </c>
      <c r="B551" t="n">
        <v>0.4242482901019488</v>
      </c>
    </row>
    <row r="552">
      <c r="A552">
        <f>HYPERLINK("https://stackoverflow.com/q/61537914", "61537914")</f>
        <v/>
      </c>
      <c r="B552" t="n">
        <v>0.6706349206349207</v>
      </c>
    </row>
    <row r="553">
      <c r="A553">
        <f>HYPERLINK("https://stackoverflow.com/q/61623473", "61623473")</f>
        <v/>
      </c>
      <c r="B553" t="n">
        <v>0.6243386243386242</v>
      </c>
    </row>
    <row r="554">
      <c r="A554">
        <f>HYPERLINK("https://stackoverflow.com/q/61634293", "61634293")</f>
        <v/>
      </c>
      <c r="B554" t="n">
        <v>0.5173297166968053</v>
      </c>
    </row>
    <row r="555">
      <c r="A555">
        <f>HYPERLINK("https://stackoverflow.com/q/61647756", "61647756")</f>
        <v/>
      </c>
      <c r="B555" t="n">
        <v>0.3875444531182236</v>
      </c>
    </row>
    <row r="556">
      <c r="A556">
        <f>HYPERLINK("https://stackoverflow.com/q/61668245", "61668245")</f>
        <v/>
      </c>
      <c r="B556" t="n">
        <v>0.4334196719133958</v>
      </c>
    </row>
    <row r="557">
      <c r="A557">
        <f>HYPERLINK("https://stackoverflow.com/q/61713625", "61713625")</f>
        <v/>
      </c>
      <c r="B557" t="n">
        <v>0.4522152248370346</v>
      </c>
    </row>
    <row r="558">
      <c r="A558">
        <f>HYPERLINK("https://stackoverflow.com/q/61729358", "61729358")</f>
        <v/>
      </c>
      <c r="B558" t="n">
        <v>0.4041740152851265</v>
      </c>
    </row>
    <row r="559">
      <c r="A559">
        <f>HYPERLINK("https://stackoverflow.com/q/61759228", "61759228")</f>
        <v/>
      </c>
      <c r="B559" t="n">
        <v>0.4882432068872746</v>
      </c>
    </row>
    <row r="560">
      <c r="A560">
        <f>HYPERLINK("https://stackoverflow.com/q/61766048", "61766048")</f>
        <v/>
      </c>
      <c r="B560" t="n">
        <v>0.3675762439807383</v>
      </c>
    </row>
    <row r="561">
      <c r="A561">
        <f>HYPERLINK("https://stackoverflow.com/q/61818220", "61818220")</f>
        <v/>
      </c>
      <c r="B561" t="n">
        <v>0.6263139329805996</v>
      </c>
    </row>
    <row r="562">
      <c r="A562">
        <f>HYPERLINK("https://stackoverflow.com/q/61961302", "61961302")</f>
        <v/>
      </c>
      <c r="B562" t="n">
        <v>0.5230314347961407</v>
      </c>
    </row>
    <row r="563">
      <c r="A563">
        <f>HYPERLINK("https://stackoverflow.com/q/61999799", "61999799")</f>
        <v/>
      </c>
      <c r="B563" t="n">
        <v>0.5640917107583775</v>
      </c>
    </row>
    <row r="564">
      <c r="A564">
        <f>HYPERLINK("https://stackoverflow.com/q/62002491", "62002491")</f>
        <v/>
      </c>
      <c r="B564" t="n">
        <v>0.4983121453709689</v>
      </c>
    </row>
    <row r="565">
      <c r="A565">
        <f>HYPERLINK("https://stackoverflow.com/q/62006237", "62006237")</f>
        <v/>
      </c>
      <c r="B565" t="n">
        <v>0.2728361784965559</v>
      </c>
    </row>
    <row r="566">
      <c r="A566">
        <f>HYPERLINK("https://stackoverflow.com/q/62065508", "62065508")</f>
        <v/>
      </c>
      <c r="B566" t="n">
        <v>0.3920855379188713</v>
      </c>
    </row>
    <row r="567">
      <c r="A567">
        <f>HYPERLINK("https://stackoverflow.com/q/62074644", "62074644")</f>
        <v/>
      </c>
      <c r="B567" t="n">
        <v>0.3905351614329943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