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0.2877289377289377</v>
      </c>
    </row>
    <row r="3">
      <c r="A3">
        <f>HYPERLINK("https://stackoverflow.com/q/2615337", "2615337")</f>
        <v/>
      </c>
      <c r="B3" t="n">
        <v>0.3097562595470545</v>
      </c>
    </row>
    <row r="4">
      <c r="A4">
        <f>HYPERLINK("https://stackoverflow.com/q/8640940", "8640940")</f>
        <v/>
      </c>
      <c r="B4" t="n">
        <v>0.4499674247808576</v>
      </c>
    </row>
    <row r="5">
      <c r="A5">
        <f>HYPERLINK("https://stackoverflow.com/q/9139207", "9139207")</f>
        <v/>
      </c>
      <c r="B5" t="n">
        <v>0.3609334280976073</v>
      </c>
    </row>
    <row r="6">
      <c r="A6">
        <f>HYPERLINK("https://stackoverflow.com/q/9168994", "9168994")</f>
        <v/>
      </c>
      <c r="B6" t="n">
        <v>0.4160568459009439</v>
      </c>
    </row>
    <row r="7">
      <c r="A7">
        <f>HYPERLINK("https://stackoverflow.com/q/10042002", "10042002")</f>
        <v/>
      </c>
      <c r="B7" t="n">
        <v>0.5725957049486462</v>
      </c>
    </row>
    <row r="8">
      <c r="A8">
        <f>HYPERLINK("https://stackoverflow.com/q/10247749", "10247749")</f>
        <v/>
      </c>
      <c r="B8" t="n">
        <v>0.5797183363948943</v>
      </c>
    </row>
    <row r="9">
      <c r="A9">
        <f>HYPERLINK("https://stackoverflow.com/q/13056153", "13056153")</f>
        <v/>
      </c>
      <c r="B9" t="n">
        <v>0.3188160198836355</v>
      </c>
    </row>
    <row r="10">
      <c r="A10">
        <f>HYPERLINK("https://stackoverflow.com/q/14281766", "14281766")</f>
        <v/>
      </c>
      <c r="B10" t="n">
        <v>0.4090315451074945</v>
      </c>
    </row>
    <row r="11">
      <c r="A11">
        <f>HYPERLINK("https://stackoverflow.com/q/15006547", "15006547")</f>
        <v/>
      </c>
      <c r="B11" t="n">
        <v>0.3626847290640394</v>
      </c>
    </row>
    <row r="12">
      <c r="A12">
        <f>HYPERLINK("https://stackoverflow.com/q/15580847", "15580847")</f>
        <v/>
      </c>
      <c r="B12" t="n">
        <v>0.2677115570197331</v>
      </c>
    </row>
    <row r="13">
      <c r="A13">
        <f>HYPERLINK("https://stackoverflow.com/q/16152727", "16152727")</f>
        <v/>
      </c>
      <c r="B13" t="n">
        <v>0.5378392217101895</v>
      </c>
    </row>
    <row r="14">
      <c r="A14">
        <f>HYPERLINK("https://stackoverflow.com/q/17220341", "17220341")</f>
        <v/>
      </c>
      <c r="B14" t="n">
        <v>0.2708924629454431</v>
      </c>
    </row>
    <row r="15">
      <c r="A15">
        <f>HYPERLINK("https://stackoverflow.com/q/18557198", "18557198")</f>
        <v/>
      </c>
      <c r="B15" t="n">
        <v>0.5862243327617289</v>
      </c>
    </row>
    <row r="16">
      <c r="A16">
        <f>HYPERLINK("https://stackoverflow.com/q/19290354", "19290354")</f>
        <v/>
      </c>
      <c r="B16" t="n">
        <v>0.2999948631016592</v>
      </c>
    </row>
    <row r="17">
      <c r="A17">
        <f>HYPERLINK("https://stackoverflow.com/q/21042729", "21042729")</f>
        <v/>
      </c>
      <c r="B17" t="n">
        <v>0.5374795232446478</v>
      </c>
    </row>
    <row r="18">
      <c r="A18">
        <f>HYPERLINK("https://stackoverflow.com/q/21437901", "21437901")</f>
        <v/>
      </c>
      <c r="B18" t="n">
        <v>0.390687003968254</v>
      </c>
    </row>
    <row r="19">
      <c r="A19">
        <f>HYPERLINK("https://stackoverflow.com/q/22008343", "22008343")</f>
        <v/>
      </c>
      <c r="B19" t="n">
        <v>0.4374807987711213</v>
      </c>
    </row>
    <row r="20">
      <c r="A20">
        <f>HYPERLINK("https://stackoverflow.com/q/22319457", "22319457")</f>
        <v/>
      </c>
      <c r="B20" t="n">
        <v>0.2805512886158048</v>
      </c>
    </row>
    <row r="21">
      <c r="A21">
        <f>HYPERLINK("https://stackoverflow.com/q/25451031", "25451031")</f>
        <v/>
      </c>
      <c r="B21" t="n">
        <v>0.5001670843776107</v>
      </c>
    </row>
    <row r="22">
      <c r="A22">
        <f>HYPERLINK("https://stackoverflow.com/q/26226598", "26226598")</f>
        <v/>
      </c>
      <c r="B22" t="n">
        <v>0.8111577964519143</v>
      </c>
    </row>
    <row r="23">
      <c r="A23">
        <f>HYPERLINK("https://stackoverflow.com/q/27306044", "27306044")</f>
        <v/>
      </c>
      <c r="B23" t="n">
        <v>0.4236970378702663</v>
      </c>
    </row>
    <row r="24">
      <c r="A24">
        <f>HYPERLINK("https://stackoverflow.com/q/27424312", "27424312")</f>
        <v/>
      </c>
      <c r="B24" t="n">
        <v>0.5394447416919327</v>
      </c>
    </row>
    <row r="25">
      <c r="A25">
        <f>HYPERLINK("https://stackoverflow.com/q/28865644", "28865644")</f>
        <v/>
      </c>
      <c r="B25" t="n">
        <v>0.345143862294258</v>
      </c>
    </row>
    <row r="26">
      <c r="A26">
        <f>HYPERLINK("https://stackoverflow.com/q/28963021", "28963021")</f>
        <v/>
      </c>
      <c r="B26" t="n">
        <v>0.7515139924778479</v>
      </c>
    </row>
    <row r="27">
      <c r="A27">
        <f>HYPERLINK("https://stackoverflow.com/q/29035915", "29035915")</f>
        <v/>
      </c>
      <c r="B27" t="n">
        <v>0.6855921855921856</v>
      </c>
    </row>
    <row r="28">
      <c r="A28">
        <f>HYPERLINK("https://stackoverflow.com/q/29386945", "29386945")</f>
        <v/>
      </c>
      <c r="B28" t="n">
        <v>0.2950881139857518</v>
      </c>
    </row>
    <row r="29">
      <c r="A29">
        <f>HYPERLINK("https://stackoverflow.com/q/29458112", "29458112")</f>
        <v/>
      </c>
      <c r="B29" t="n">
        <v>0.4607930562986742</v>
      </c>
    </row>
    <row r="30">
      <c r="A30">
        <f>HYPERLINK("https://stackoverflow.com/q/29658339", "29658339")</f>
        <v/>
      </c>
      <c r="B30" t="n">
        <v>0.548721340388007</v>
      </c>
    </row>
    <row r="31">
      <c r="A31">
        <f>HYPERLINK("https://stackoverflow.com/q/29800320", "29800320")</f>
        <v/>
      </c>
      <c r="B31" t="n">
        <v>0.383733055265902</v>
      </c>
    </row>
    <row r="32">
      <c r="A32">
        <f>HYPERLINK("https://stackoverflow.com/q/31052944", "31052944")</f>
        <v/>
      </c>
      <c r="B32" t="n">
        <v>0.3747939977448174</v>
      </c>
    </row>
    <row r="33">
      <c r="A33">
        <f>HYPERLINK("https://stackoverflow.com/q/31116437", "31116437")</f>
        <v/>
      </c>
      <c r="B33" t="n">
        <v>0.4106395696353856</v>
      </c>
    </row>
    <row r="34">
      <c r="A34">
        <f>HYPERLINK("https://stackoverflow.com/q/31725790", "31725790")</f>
        <v/>
      </c>
      <c r="B34" t="n">
        <v>0.3101551226551227</v>
      </c>
    </row>
    <row r="35">
      <c r="A35">
        <f>HYPERLINK("https://stackoverflow.com/q/31967389", "31967389")</f>
        <v/>
      </c>
      <c r="B35" t="n">
        <v>0.4603666027814635</v>
      </c>
    </row>
    <row r="36">
      <c r="A36">
        <f>HYPERLINK("https://stackoverflow.com/q/32747702", "32747702")</f>
        <v/>
      </c>
      <c r="B36" t="n">
        <v>0.2929046262379596</v>
      </c>
    </row>
    <row r="37">
      <c r="A37">
        <f>HYPERLINK("https://stackoverflow.com/q/32791968", "32791968")</f>
        <v/>
      </c>
      <c r="B37" t="n">
        <v>0.4942389815486261</v>
      </c>
    </row>
    <row r="38">
      <c r="A38">
        <f>HYPERLINK("https://stackoverflow.com/q/32833023", "32833023")</f>
        <v/>
      </c>
      <c r="B38" t="n">
        <v>0.3435204927742243</v>
      </c>
    </row>
    <row r="39">
      <c r="A39">
        <f>HYPERLINK("https://stackoverflow.com/q/34228425", "34228425")</f>
        <v/>
      </c>
      <c r="B39" t="n">
        <v>0.3265488991295443</v>
      </c>
    </row>
    <row r="40">
      <c r="A40">
        <f>HYPERLINK("https://stackoverflow.com/q/34292278", "34292278")</f>
        <v/>
      </c>
      <c r="B40" t="n">
        <v>0.3394003527336861</v>
      </c>
    </row>
    <row r="41">
      <c r="A41">
        <f>HYPERLINK("https://stackoverflow.com/q/34596332", "34596332")</f>
        <v/>
      </c>
      <c r="B41" t="n">
        <v>0.7438447971781306</v>
      </c>
    </row>
    <row r="42">
      <c r="A42">
        <f>HYPERLINK("https://stackoverflow.com/q/34679862", "34679862")</f>
        <v/>
      </c>
      <c r="B42" t="n">
        <v>0.34715821812596</v>
      </c>
    </row>
    <row r="43">
      <c r="A43">
        <f>HYPERLINK("https://stackoverflow.com/q/34757888", "34757888")</f>
        <v/>
      </c>
      <c r="B43" t="n">
        <v>0.352563400839263</v>
      </c>
    </row>
    <row r="44">
      <c r="A44">
        <f>HYPERLINK("https://stackoverflow.com/q/34776120", "34776120")</f>
        <v/>
      </c>
      <c r="B44" t="n">
        <v>0.3029413977281276</v>
      </c>
    </row>
    <row r="45">
      <c r="A45">
        <f>HYPERLINK("https://stackoverflow.com/q/34823823", "34823823")</f>
        <v/>
      </c>
      <c r="B45" t="n">
        <v>0.321372150756037</v>
      </c>
    </row>
    <row r="46">
      <c r="A46">
        <f>HYPERLINK("https://stackoverflow.com/q/35092415", "35092415")</f>
        <v/>
      </c>
      <c r="B46" t="n">
        <v>0.2372796285839764</v>
      </c>
    </row>
    <row r="47">
      <c r="A47">
        <f>HYPERLINK("https://stackoverflow.com/q/35117639", "35117639")</f>
        <v/>
      </c>
      <c r="B47" t="n">
        <v>0.535823503713412</v>
      </c>
    </row>
    <row r="48">
      <c r="A48">
        <f>HYPERLINK("https://stackoverflow.com/q/35609644", "35609644")</f>
        <v/>
      </c>
      <c r="B48" t="n">
        <v>0.4946212292183856</v>
      </c>
    </row>
    <row r="49">
      <c r="A49">
        <f>HYPERLINK("https://stackoverflow.com/q/35660296", "35660296")</f>
        <v/>
      </c>
      <c r="B49" t="n">
        <v>0.1849624060150376</v>
      </c>
    </row>
    <row r="50">
      <c r="A50">
        <f>HYPERLINK("https://stackoverflow.com/q/35776176", "35776176")</f>
        <v/>
      </c>
      <c r="B50" t="n">
        <v>0.3928571428571428</v>
      </c>
    </row>
    <row r="51">
      <c r="A51">
        <f>HYPERLINK("https://stackoverflow.com/q/36693712", "36693712")</f>
        <v/>
      </c>
      <c r="B51" t="n">
        <v>0.4263121306916927</v>
      </c>
    </row>
    <row r="52">
      <c r="A52">
        <f>HYPERLINK("https://stackoverflow.com/q/37604407", "37604407")</f>
        <v/>
      </c>
      <c r="B52" t="n">
        <v>0.4250541125541124</v>
      </c>
    </row>
    <row r="53">
      <c r="A53">
        <f>HYPERLINK("https://stackoverflow.com/q/37707699", "37707699")</f>
        <v/>
      </c>
      <c r="B53" t="n">
        <v>0.5034893267651889</v>
      </c>
    </row>
    <row r="54">
      <c r="A54">
        <f>HYPERLINK("https://stackoverflow.com/q/38112943", "38112943")</f>
        <v/>
      </c>
      <c r="B54" t="n">
        <v>0.4718133718133718</v>
      </c>
    </row>
    <row r="55">
      <c r="A55">
        <f>HYPERLINK("https://stackoverflow.com/q/38264023", "38264023")</f>
        <v/>
      </c>
      <c r="B55" t="n">
        <v>0.3794956801285914</v>
      </c>
    </row>
    <row r="56">
      <c r="A56">
        <f>HYPERLINK("https://stackoverflow.com/q/38866325", "38866325")</f>
        <v/>
      </c>
      <c r="B56" t="n">
        <v>0.3863079106981546</v>
      </c>
    </row>
    <row r="57">
      <c r="A57">
        <f>HYPERLINK("https://stackoverflow.com/q/39104959", "39104959")</f>
        <v/>
      </c>
      <c r="B57" t="n">
        <v>0.3500980916711254</v>
      </c>
    </row>
    <row r="58">
      <c r="A58">
        <f>HYPERLINK("https://stackoverflow.com/q/40277399", "40277399")</f>
        <v/>
      </c>
      <c r="B58" t="n">
        <v>0.6490299823633157</v>
      </c>
    </row>
    <row r="59">
      <c r="A59">
        <f>HYPERLINK("https://stackoverflow.com/q/40525663", "40525663")</f>
        <v/>
      </c>
      <c r="B59" t="n">
        <v>0.3195850518685165</v>
      </c>
    </row>
    <row r="60">
      <c r="A60">
        <f>HYPERLINK("https://stackoverflow.com/q/40934677", "40934677")</f>
        <v/>
      </c>
      <c r="B60" t="n">
        <v>0.421086591818299</v>
      </c>
    </row>
    <row r="61">
      <c r="A61">
        <f>HYPERLINK("https://stackoverflow.com/q/41088232", "41088232")</f>
        <v/>
      </c>
      <c r="B61" t="n">
        <v>0.2988855116514691</v>
      </c>
    </row>
    <row r="62">
      <c r="A62">
        <f>HYPERLINK("https://stackoverflow.com/q/41174301", "41174301")</f>
        <v/>
      </c>
      <c r="B62" t="n">
        <v>0.3374985928177418</v>
      </c>
    </row>
    <row r="63">
      <c r="A63">
        <f>HYPERLINK("https://stackoverflow.com/q/41272558", "41272558")</f>
        <v/>
      </c>
      <c r="B63" t="n">
        <v>0.3322510822510823</v>
      </c>
    </row>
    <row r="64">
      <c r="A64">
        <f>HYPERLINK("https://stackoverflow.com/q/41291090", "41291090")</f>
        <v/>
      </c>
      <c r="B64" t="n">
        <v>0.2564373897707231</v>
      </c>
    </row>
    <row r="65">
      <c r="A65">
        <f>HYPERLINK("https://stackoverflow.com/q/41803929", "41803929")</f>
        <v/>
      </c>
      <c r="B65" t="n">
        <v>0.6100346652070791</v>
      </c>
    </row>
    <row r="66">
      <c r="A66">
        <f>HYPERLINK("https://stackoverflow.com/q/41860322", "41860322")</f>
        <v/>
      </c>
      <c r="B66" t="n">
        <v>0.3110528615115772</v>
      </c>
    </row>
    <row r="67">
      <c r="A67">
        <f>HYPERLINK("https://stackoverflow.com/q/41984603", "41984603")</f>
        <v/>
      </c>
      <c r="B67" t="n">
        <v>0.3669626042507398</v>
      </c>
    </row>
    <row r="68">
      <c r="A68">
        <f>HYPERLINK("https://stackoverflow.com/q/42121564", "42121564")</f>
        <v/>
      </c>
      <c r="B68" t="n">
        <v>0.4431444991789819</v>
      </c>
    </row>
    <row r="69">
      <c r="A69">
        <f>HYPERLINK("https://stackoverflow.com/q/42170805", "42170805")</f>
        <v/>
      </c>
      <c r="B69" t="n">
        <v>0.5766510403816104</v>
      </c>
    </row>
    <row r="70">
      <c r="A70">
        <f>HYPERLINK("https://stackoverflow.com/q/42215621", "42215621")</f>
        <v/>
      </c>
      <c r="B70" t="n">
        <v>0.4255674232309746</v>
      </c>
    </row>
    <row r="71">
      <c r="A71">
        <f>HYPERLINK("https://stackoverflow.com/q/42295539", "42295539")</f>
        <v/>
      </c>
      <c r="B71" t="n">
        <v>0.3766190947199849</v>
      </c>
    </row>
    <row r="72">
      <c r="A72">
        <f>HYPERLINK("https://stackoverflow.com/q/42577224", "42577224")</f>
        <v/>
      </c>
      <c r="B72" t="n">
        <v>0.5759496781168608</v>
      </c>
    </row>
    <row r="73">
      <c r="A73">
        <f>HYPERLINK("https://stackoverflow.com/q/42705379", "42705379")</f>
        <v/>
      </c>
      <c r="B73" t="n">
        <v>0.5388550364853683</v>
      </c>
    </row>
    <row r="74">
      <c r="A74">
        <f>HYPERLINK("https://stackoverflow.com/q/42938295", "42938295")</f>
        <v/>
      </c>
      <c r="B74" t="n">
        <v>0.5653347929209999</v>
      </c>
    </row>
    <row r="75">
      <c r="A75">
        <f>HYPERLINK("https://stackoverflow.com/q/42996482", "42996482")</f>
        <v/>
      </c>
      <c r="B75" t="n">
        <v>0.4822341767948463</v>
      </c>
    </row>
    <row r="76">
      <c r="A76">
        <f>HYPERLINK("https://stackoverflow.com/q/43008145", "43008145")</f>
        <v/>
      </c>
      <c r="B76" t="n">
        <v>0.4821733821733821</v>
      </c>
    </row>
    <row r="77">
      <c r="A77">
        <f>HYPERLINK("https://stackoverflow.com/q/43033640", "43033640")</f>
        <v/>
      </c>
      <c r="B77" t="n">
        <v>0.4340297383775645</v>
      </c>
    </row>
    <row r="78">
      <c r="A78">
        <f>HYPERLINK("https://stackoverflow.com/q/43212275", "43212275")</f>
        <v/>
      </c>
      <c r="B78" t="n">
        <v>0.4802456262310276</v>
      </c>
    </row>
    <row r="79">
      <c r="A79">
        <f>HYPERLINK("https://stackoverflow.com/q/43500546", "43500546")</f>
        <v/>
      </c>
      <c r="B79" t="n">
        <v>0.445985513946679</v>
      </c>
    </row>
    <row r="80">
      <c r="A80">
        <f>HYPERLINK("https://stackoverflow.com/q/43529651", "43529651")</f>
        <v/>
      </c>
      <c r="B80" t="n">
        <v>0.3414915314356655</v>
      </c>
    </row>
    <row r="81">
      <c r="A81">
        <f>HYPERLINK("https://stackoverflow.com/q/43642384", "43642384")</f>
        <v/>
      </c>
      <c r="B81" t="n">
        <v>0.554249547920434</v>
      </c>
    </row>
    <row r="82">
      <c r="A82">
        <f>HYPERLINK("https://stackoverflow.com/q/43667724", "43667724")</f>
        <v/>
      </c>
      <c r="B82" t="n">
        <v>0.5891188251001336</v>
      </c>
    </row>
    <row r="83">
      <c r="A83">
        <f>HYPERLINK("https://stackoverflow.com/q/43764771", "43764771")</f>
        <v/>
      </c>
      <c r="B83" t="n">
        <v>0.6386256386256386</v>
      </c>
    </row>
    <row r="84">
      <c r="A84">
        <f>HYPERLINK("https://stackoverflow.com/q/43919778", "43919778")</f>
        <v/>
      </c>
      <c r="B84" t="n">
        <v>0.3328882955051179</v>
      </c>
    </row>
    <row r="85">
      <c r="A85">
        <f>HYPERLINK("https://stackoverflow.com/q/43924709", "43924709")</f>
        <v/>
      </c>
      <c r="B85" t="n">
        <v>0.4257958192384421</v>
      </c>
    </row>
    <row r="86">
      <c r="A86">
        <f>HYPERLINK("https://stackoverflow.com/q/43947704", "43947704")</f>
        <v/>
      </c>
      <c r="B86" t="n">
        <v>0.3493248045486851</v>
      </c>
    </row>
    <row r="87">
      <c r="A87">
        <f>HYPERLINK("https://stackoverflow.com/q/44005685", "44005685")</f>
        <v/>
      </c>
      <c r="B87" t="n">
        <v>0.3170506912442397</v>
      </c>
    </row>
    <row r="88">
      <c r="A88">
        <f>HYPERLINK("https://stackoverflow.com/q/44070042", "44070042")</f>
        <v/>
      </c>
      <c r="B88" t="n">
        <v>0.6058975891611873</v>
      </c>
    </row>
    <row r="89">
      <c r="A89">
        <f>HYPERLINK("https://stackoverflow.com/q/44073389", "44073389")</f>
        <v/>
      </c>
      <c r="B89" t="n">
        <v>0.4756056808688386</v>
      </c>
    </row>
    <row r="90">
      <c r="A90">
        <f>HYPERLINK("https://stackoverflow.com/q/44076048", "44076048")</f>
        <v/>
      </c>
      <c r="B90" t="n">
        <v>0.3543470418470418</v>
      </c>
    </row>
    <row r="91">
      <c r="A91">
        <f>HYPERLINK("https://stackoverflow.com/q/44078721", "44078721")</f>
        <v/>
      </c>
      <c r="B91" t="n">
        <v>0.304100180089626</v>
      </c>
    </row>
    <row r="92">
      <c r="A92">
        <f>HYPERLINK("https://stackoverflow.com/q/44165995", "44165995")</f>
        <v/>
      </c>
      <c r="B92" t="n">
        <v>0.3122287616669639</v>
      </c>
    </row>
    <row r="93">
      <c r="A93">
        <f>HYPERLINK("https://stackoverflow.com/q/44267405", "44267405")</f>
        <v/>
      </c>
      <c r="B93" t="n">
        <v>0.4286563110092522</v>
      </c>
    </row>
    <row r="94">
      <c r="A94">
        <f>HYPERLINK("https://stackoverflow.com/q/44272066", "44272066")</f>
        <v/>
      </c>
      <c r="B94" t="n">
        <v>0.5452707924618037</v>
      </c>
    </row>
    <row r="95">
      <c r="A95">
        <f>HYPERLINK("https://stackoverflow.com/q/44335833", "44335833")</f>
        <v/>
      </c>
      <c r="B95" t="n">
        <v>0.6418187212579735</v>
      </c>
    </row>
    <row r="96">
      <c r="A96">
        <f>HYPERLINK("https://stackoverflow.com/q/44360062", "44360062")</f>
        <v/>
      </c>
      <c r="B96" t="n">
        <v>0.3852454386262215</v>
      </c>
    </row>
    <row r="97">
      <c r="A97">
        <f>HYPERLINK("https://stackoverflow.com/q/44375912", "44375912")</f>
        <v/>
      </c>
      <c r="B97" t="n">
        <v>0.4263820470717022</v>
      </c>
    </row>
    <row r="98">
      <c r="A98">
        <f>HYPERLINK("https://stackoverflow.com/q/44398453", "44398453")</f>
        <v/>
      </c>
      <c r="B98" t="n">
        <v>0.2532989099254159</v>
      </c>
    </row>
    <row r="99">
      <c r="A99">
        <f>HYPERLINK("https://stackoverflow.com/q/44407451", "44407451")</f>
        <v/>
      </c>
      <c r="B99" t="n">
        <v>0.4350675026831611</v>
      </c>
    </row>
    <row r="100">
      <c r="A100">
        <f>HYPERLINK("https://stackoverflow.com/q/44442208", "44442208")</f>
        <v/>
      </c>
      <c r="B100" t="n">
        <v>0.4012397858551705</v>
      </c>
    </row>
    <row r="101">
      <c r="A101">
        <f>HYPERLINK("https://stackoverflow.com/q/44526400", "44526400")</f>
        <v/>
      </c>
      <c r="B101" t="n">
        <v>0.4205306888233717</v>
      </c>
    </row>
    <row r="102">
      <c r="A102">
        <f>HYPERLINK("https://stackoverflow.com/q/44532598", "44532598")</f>
        <v/>
      </c>
      <c r="B102" t="n">
        <v>0.4288531980839673</v>
      </c>
    </row>
    <row r="103">
      <c r="A103">
        <f>HYPERLINK("https://stackoverflow.com/q/44590497", "44590497")</f>
        <v/>
      </c>
      <c r="B103" t="n">
        <v>0.5808913308913309</v>
      </c>
    </row>
    <row r="104">
      <c r="A104">
        <f>HYPERLINK("https://stackoverflow.com/q/44634946", "44634946")</f>
        <v/>
      </c>
      <c r="B104" t="n">
        <v>0.6439225918677973</v>
      </c>
    </row>
    <row r="105">
      <c r="A105">
        <f>HYPERLINK("https://stackoverflow.com/q/44800423", "44800423")</f>
        <v/>
      </c>
      <c r="B105" t="n">
        <v>0.4472621395698319</v>
      </c>
    </row>
    <row r="106">
      <c r="A106">
        <f>HYPERLINK("https://stackoverflow.com/q/44838564", "44838564")</f>
        <v/>
      </c>
      <c r="B106" t="n">
        <v>0.4389654338892918</v>
      </c>
    </row>
    <row r="107">
      <c r="A107">
        <f>HYPERLINK("https://stackoverflow.com/q/44867066", "44867066")</f>
        <v/>
      </c>
      <c r="B107" t="n">
        <v>0.3641760227126081</v>
      </c>
    </row>
    <row r="108">
      <c r="A108">
        <f>HYPERLINK("https://stackoverflow.com/q/44879191", "44879191")</f>
        <v/>
      </c>
      <c r="B108" t="n">
        <v>0.3081520674113267</v>
      </c>
    </row>
    <row r="109">
      <c r="A109">
        <f>HYPERLINK("https://stackoverflow.com/q/44974408", "44974408")</f>
        <v/>
      </c>
      <c r="B109" t="n">
        <v>0.4925091706949159</v>
      </c>
    </row>
    <row r="110">
      <c r="A110">
        <f>HYPERLINK("https://stackoverflow.com/q/45004378", "45004378")</f>
        <v/>
      </c>
      <c r="B110" t="n">
        <v>0.5523438225192611</v>
      </c>
    </row>
    <row r="111">
      <c r="A111">
        <f>HYPERLINK("https://stackoverflow.com/q/45238254", "45238254")</f>
        <v/>
      </c>
      <c r="B111" t="n">
        <v>0.4666022077189589</v>
      </c>
    </row>
    <row r="112">
      <c r="A112">
        <f>HYPERLINK("https://stackoverflow.com/q/45312549", "45312549")</f>
        <v/>
      </c>
      <c r="B112" t="n">
        <v>0.5511063011063011</v>
      </c>
    </row>
    <row r="113">
      <c r="A113">
        <f>HYPERLINK("https://stackoverflow.com/q/45473657", "45473657")</f>
        <v/>
      </c>
      <c r="B113" t="n">
        <v>0.4311834438416716</v>
      </c>
    </row>
    <row r="114">
      <c r="A114">
        <f>HYPERLINK("https://stackoverflow.com/q/45513359", "45513359")</f>
        <v/>
      </c>
      <c r="B114" t="n">
        <v>0.3072281254099437</v>
      </c>
    </row>
    <row r="115">
      <c r="A115">
        <f>HYPERLINK("https://stackoverflow.com/q/45545220", "45545220")</f>
        <v/>
      </c>
      <c r="B115" t="n">
        <v>0.4930100480559196</v>
      </c>
    </row>
    <row r="116">
      <c r="A116">
        <f>HYPERLINK("https://stackoverflow.com/q/45555483", "45555483")</f>
        <v/>
      </c>
      <c r="B116" t="n">
        <v>0.3245701058201058</v>
      </c>
    </row>
    <row r="117">
      <c r="A117">
        <f>HYPERLINK("https://stackoverflow.com/q/45556919", "45556919")</f>
        <v/>
      </c>
      <c r="B117" t="n">
        <v>0.5632775632775633</v>
      </c>
    </row>
    <row r="118">
      <c r="A118">
        <f>HYPERLINK("https://stackoverflow.com/q/45697947", "45697947")</f>
        <v/>
      </c>
      <c r="B118" t="n">
        <v>0.2933693571991444</v>
      </c>
    </row>
    <row r="119">
      <c r="A119">
        <f>HYPERLINK("https://stackoverflow.com/q/45709701", "45709701")</f>
        <v/>
      </c>
      <c r="B119" t="n">
        <v>0.5856349206349206</v>
      </c>
    </row>
    <row r="120">
      <c r="A120">
        <f>HYPERLINK("https://stackoverflow.com/q/45722513", "45722513")</f>
        <v/>
      </c>
      <c r="B120" t="n">
        <v>0.486726874657909</v>
      </c>
    </row>
    <row r="121">
      <c r="A121">
        <f>HYPERLINK("https://stackoverflow.com/q/45723760", "45723760")</f>
        <v/>
      </c>
      <c r="B121" t="n">
        <v>0.321372150756037</v>
      </c>
    </row>
    <row r="122">
      <c r="A122">
        <f>HYPERLINK("https://stackoverflow.com/q/45724820", "45724820")</f>
        <v/>
      </c>
      <c r="B122" t="n">
        <v>0.2994407727503812</v>
      </c>
    </row>
    <row r="123">
      <c r="A123">
        <f>HYPERLINK("https://stackoverflow.com/q/45748997", "45748997")</f>
        <v/>
      </c>
      <c r="B123" t="n">
        <v>0.3987344009615724</v>
      </c>
    </row>
    <row r="124">
      <c r="A124">
        <f>HYPERLINK("https://stackoverflow.com/q/45901296", "45901296")</f>
        <v/>
      </c>
      <c r="B124" t="n">
        <v>0.4723918057251389</v>
      </c>
    </row>
    <row r="125">
      <c r="A125">
        <f>HYPERLINK("https://stackoverflow.com/q/46077840", "46077840")</f>
        <v/>
      </c>
      <c r="B125" t="n">
        <v>0.3852813852813853</v>
      </c>
    </row>
    <row r="126">
      <c r="A126">
        <f>HYPERLINK("https://stackoverflow.com/q/46124156", "46124156")</f>
        <v/>
      </c>
      <c r="B126" t="n">
        <v>0.3704892693656738</v>
      </c>
    </row>
    <row r="127">
      <c r="A127">
        <f>HYPERLINK("https://stackoverflow.com/q/46227182", "46227182")</f>
        <v/>
      </c>
      <c r="B127" t="n">
        <v>0.4828712075547518</v>
      </c>
    </row>
    <row r="128">
      <c r="A128">
        <f>HYPERLINK("https://stackoverflow.com/q/46236405", "46236405")</f>
        <v/>
      </c>
      <c r="B128" t="n">
        <v>0.4136904761904762</v>
      </c>
    </row>
    <row r="129">
      <c r="A129">
        <f>HYPERLINK("https://stackoverflow.com/q/46271988", "46271988")</f>
        <v/>
      </c>
      <c r="B129" t="n">
        <v>0.5278033794162826</v>
      </c>
    </row>
    <row r="130">
      <c r="A130">
        <f>HYPERLINK("https://stackoverflow.com/q/46330301", "46330301")</f>
        <v/>
      </c>
      <c r="B130" t="n">
        <v>0.4085361552028218</v>
      </c>
    </row>
    <row r="131">
      <c r="A131">
        <f>HYPERLINK("https://stackoverflow.com/q/46378576", "46378576")</f>
        <v/>
      </c>
      <c r="B131" t="n">
        <v>0.4125627458960792</v>
      </c>
    </row>
    <row r="132">
      <c r="A132">
        <f>HYPERLINK("https://stackoverflow.com/q/46537440", "46537440")</f>
        <v/>
      </c>
      <c r="B132" t="n">
        <v>0.3325123152709359</v>
      </c>
    </row>
    <row r="133">
      <c r="A133">
        <f>HYPERLINK("https://stackoverflow.com/q/46550925", "46550925")</f>
        <v/>
      </c>
      <c r="B133" t="n">
        <v>0.5970428353989999</v>
      </c>
    </row>
    <row r="134">
      <c r="A134">
        <f>HYPERLINK("https://stackoverflow.com/q/46574894", "46574894")</f>
        <v/>
      </c>
      <c r="B134" t="n">
        <v>0.3615972504861393</v>
      </c>
    </row>
    <row r="135">
      <c r="A135">
        <f>HYPERLINK("https://stackoverflow.com/q/46600731", "46600731")</f>
        <v/>
      </c>
      <c r="B135" t="n">
        <v>0.3067735344963068</v>
      </c>
    </row>
    <row r="136">
      <c r="A136">
        <f>HYPERLINK("https://stackoverflow.com/q/46606062", "46606062")</f>
        <v/>
      </c>
      <c r="B136" t="n">
        <v>0.5857725353138198</v>
      </c>
    </row>
    <row r="137">
      <c r="A137">
        <f>HYPERLINK("https://stackoverflow.com/q/46636237", "46636237")</f>
        <v/>
      </c>
      <c r="B137" t="n">
        <v>0.3681374690549002</v>
      </c>
    </row>
    <row r="138">
      <c r="A138">
        <f>HYPERLINK("https://stackoverflow.com/q/46717398", "46717398")</f>
        <v/>
      </c>
      <c r="B138" t="n">
        <v>0.3297772605308247</v>
      </c>
    </row>
    <row r="139">
      <c r="A139">
        <f>HYPERLINK("https://stackoverflow.com/q/46739891", "46739891")</f>
        <v/>
      </c>
      <c r="B139" t="n">
        <v>0.3782286089978398</v>
      </c>
    </row>
    <row r="140">
      <c r="A140">
        <f>HYPERLINK("https://stackoverflow.com/q/46801400", "46801400")</f>
        <v/>
      </c>
      <c r="B140" t="n">
        <v>0.4767307247047928</v>
      </c>
    </row>
    <row r="141">
      <c r="A141">
        <f>HYPERLINK("https://stackoverflow.com/q/46837399", "46837399")</f>
        <v/>
      </c>
      <c r="B141" t="n">
        <v>0.2752100840336135</v>
      </c>
    </row>
    <row r="142">
      <c r="A142">
        <f>HYPERLINK("https://stackoverflow.com/q/46866935", "46866935")</f>
        <v/>
      </c>
      <c r="B142" t="n">
        <v>0.6648025758346043</v>
      </c>
    </row>
    <row r="143">
      <c r="A143">
        <f>HYPERLINK("https://stackoverflow.com/q/46921029", "46921029")</f>
        <v/>
      </c>
      <c r="B143" t="n">
        <v>0.5218833600856073</v>
      </c>
    </row>
    <row r="144">
      <c r="A144">
        <f>HYPERLINK("https://stackoverflow.com/q/46974480", "46974480")</f>
        <v/>
      </c>
      <c r="B144" t="n">
        <v>0.5144082241397678</v>
      </c>
    </row>
    <row r="145">
      <c r="A145">
        <f>HYPERLINK("https://stackoverflow.com/q/46978829", "46978829")</f>
        <v/>
      </c>
      <c r="B145" t="n">
        <v>0.4750605326876512</v>
      </c>
    </row>
    <row r="146">
      <c r="A146">
        <f>HYPERLINK("https://stackoverflow.com/q/46989444", "46989444")</f>
        <v/>
      </c>
      <c r="B146" t="n">
        <v>0.3353241861716438</v>
      </c>
    </row>
    <row r="147">
      <c r="A147">
        <f>HYPERLINK("https://stackoverflow.com/q/47013716", "47013716")</f>
        <v/>
      </c>
      <c r="B147" t="n">
        <v>0.3685789276340458</v>
      </c>
    </row>
    <row r="148">
      <c r="A148">
        <f>HYPERLINK("https://stackoverflow.com/q/47296300", "47296300")</f>
        <v/>
      </c>
      <c r="B148" t="n">
        <v>0.3155013060076351</v>
      </c>
    </row>
    <row r="149">
      <c r="A149">
        <f>HYPERLINK("https://stackoverflow.com/q/47388164", "47388164")</f>
        <v/>
      </c>
      <c r="B149" t="n">
        <v>0.4641422834193918</v>
      </c>
    </row>
    <row r="150">
      <c r="A150">
        <f>HYPERLINK("https://stackoverflow.com/q/47432384", "47432384")</f>
        <v/>
      </c>
      <c r="B150" t="n">
        <v>0.5635467980295567</v>
      </c>
    </row>
    <row r="151">
      <c r="A151">
        <f>HYPERLINK("https://stackoverflow.com/q/47451392", "47451392")</f>
        <v/>
      </c>
      <c r="B151" t="n">
        <v>0.3450429352068696</v>
      </c>
    </row>
    <row r="152">
      <c r="A152">
        <f>HYPERLINK("https://stackoverflow.com/q/47518599", "47518599")</f>
        <v/>
      </c>
      <c r="B152" t="n">
        <v>0.6412486301127728</v>
      </c>
    </row>
    <row r="153">
      <c r="A153">
        <f>HYPERLINK("https://stackoverflow.com/q/47520197", "47520197")</f>
        <v/>
      </c>
      <c r="B153" t="n">
        <v>0.4983073798239676</v>
      </c>
    </row>
    <row r="154">
      <c r="A154">
        <f>HYPERLINK("https://stackoverflow.com/q/47522277", "47522277")</f>
        <v/>
      </c>
      <c r="B154" t="n">
        <v>0.4301653715879658</v>
      </c>
    </row>
    <row r="155">
      <c r="A155">
        <f>HYPERLINK("https://stackoverflow.com/q/47564757", "47564757")</f>
        <v/>
      </c>
      <c r="B155" t="n">
        <v>0.5109126984126984</v>
      </c>
    </row>
    <row r="156">
      <c r="A156">
        <f>HYPERLINK("https://stackoverflow.com/q/47706182", "47706182")</f>
        <v/>
      </c>
      <c r="B156" t="n">
        <v>0.5292069295725603</v>
      </c>
    </row>
    <row r="157">
      <c r="A157">
        <f>HYPERLINK("https://stackoverflow.com/q/47731051", "47731051")</f>
        <v/>
      </c>
      <c r="B157" t="n">
        <v>0.2689939558266961</v>
      </c>
    </row>
    <row r="158">
      <c r="A158">
        <f>HYPERLINK("https://stackoverflow.com/q/47737631", "47737631")</f>
        <v/>
      </c>
      <c r="B158" t="n">
        <v>0.3857191999606859</v>
      </c>
    </row>
    <row r="159">
      <c r="A159">
        <f>HYPERLINK("https://stackoverflow.com/q/47749485", "47749485")</f>
        <v/>
      </c>
      <c r="B159" t="n">
        <v>0.5196417486920279</v>
      </c>
    </row>
    <row r="160">
      <c r="A160">
        <f>HYPERLINK("https://stackoverflow.com/q/47764200", "47764200")</f>
        <v/>
      </c>
      <c r="B160" t="n">
        <v>0.3077444500932045</v>
      </c>
    </row>
    <row r="161">
      <c r="A161">
        <f>HYPERLINK("https://stackoverflow.com/q/47820165", "47820165")</f>
        <v/>
      </c>
      <c r="B161" t="n">
        <v>0.7083743842364532</v>
      </c>
    </row>
    <row r="162">
      <c r="A162">
        <f>HYPERLINK("https://stackoverflow.com/q/47820479", "47820479")</f>
        <v/>
      </c>
      <c r="B162" t="n">
        <v>0.282835356364768</v>
      </c>
    </row>
    <row r="163">
      <c r="A163">
        <f>HYPERLINK("https://stackoverflow.com/q/47823345", "47823345")</f>
        <v/>
      </c>
      <c r="B163" t="n">
        <v>0.6552348054938728</v>
      </c>
    </row>
    <row r="164">
      <c r="A164">
        <f>HYPERLINK("https://stackoverflow.com/q/48054534", "48054534")</f>
        <v/>
      </c>
      <c r="B164" t="n">
        <v>0.3937934724451577</v>
      </c>
    </row>
    <row r="165">
      <c r="A165">
        <f>HYPERLINK("https://stackoverflow.com/q/48267239", "48267239")</f>
        <v/>
      </c>
      <c r="B165" t="n">
        <v>0.4042029957522915</v>
      </c>
    </row>
    <row r="166">
      <c r="A166">
        <f>HYPERLINK("https://stackoverflow.com/q/48291882", "48291882")</f>
        <v/>
      </c>
      <c r="B166" t="n">
        <v>0.4058420212266367</v>
      </c>
    </row>
    <row r="167">
      <c r="A167">
        <f>HYPERLINK("https://stackoverflow.com/q/48439868", "48439868")</f>
        <v/>
      </c>
      <c r="B167" t="n">
        <v>0.538604742308446</v>
      </c>
    </row>
    <row r="168">
      <c r="A168">
        <f>HYPERLINK("https://stackoverflow.com/q/48602318", "48602318")</f>
        <v/>
      </c>
      <c r="B168" t="n">
        <v>0.778286166186522</v>
      </c>
    </row>
    <row r="169">
      <c r="A169">
        <f>HYPERLINK("https://stackoverflow.com/q/48633390", "48633390")</f>
        <v/>
      </c>
      <c r="B169" t="n">
        <v>0.4315733201743565</v>
      </c>
    </row>
    <row r="170">
      <c r="A170">
        <f>HYPERLINK("https://stackoverflow.com/q/48642274", "48642274")</f>
        <v/>
      </c>
      <c r="B170" t="n">
        <v>0.3468175388967468</v>
      </c>
    </row>
    <row r="171">
      <c r="A171">
        <f>HYPERLINK("https://stackoverflow.com/q/48646795", "48646795")</f>
        <v/>
      </c>
      <c r="B171" t="n">
        <v>0.5175793650793651</v>
      </c>
    </row>
    <row r="172">
      <c r="A172">
        <f>HYPERLINK("https://stackoverflow.com/q/48736701", "48736701")</f>
        <v/>
      </c>
      <c r="B172" t="n">
        <v>0.4198775473835618</v>
      </c>
    </row>
    <row r="173">
      <c r="A173">
        <f>HYPERLINK("https://stackoverflow.com/q/48817664", "48817664")</f>
        <v/>
      </c>
      <c r="B173" t="n">
        <v>0.4981870920957215</v>
      </c>
    </row>
    <row r="174">
      <c r="A174">
        <f>HYPERLINK("https://stackoverflow.com/q/48842439", "48842439")</f>
        <v/>
      </c>
      <c r="B174" t="n">
        <v>0.2703823953823954</v>
      </c>
    </row>
    <row r="175">
      <c r="A175">
        <f>HYPERLINK("https://stackoverflow.com/q/48866981", "48866981")</f>
        <v/>
      </c>
      <c r="B175" t="n">
        <v>0.667119373001726</v>
      </c>
    </row>
    <row r="176">
      <c r="A176">
        <f>HYPERLINK("https://stackoverflow.com/q/48933290", "48933290")</f>
        <v/>
      </c>
      <c r="B176" t="n">
        <v>0.6409414340448822</v>
      </c>
    </row>
    <row r="177">
      <c r="A177">
        <f>HYPERLINK("https://stackoverflow.com/q/48981236", "48981236")</f>
        <v/>
      </c>
      <c r="B177" t="n">
        <v>0.6502411091018687</v>
      </c>
    </row>
    <row r="178">
      <c r="A178">
        <f>HYPERLINK("https://stackoverflow.com/q/48997601", "48997601")</f>
        <v/>
      </c>
      <c r="B178" t="n">
        <v>0.5018694885361552</v>
      </c>
    </row>
    <row r="179">
      <c r="A179">
        <f>HYPERLINK("https://stackoverflow.com/q/49020892", "49020892")</f>
        <v/>
      </c>
      <c r="B179" t="n">
        <v>0.3758073344280241</v>
      </c>
    </row>
    <row r="180">
      <c r="A180">
        <f>HYPERLINK("https://stackoverflow.com/q/49042255", "49042255")</f>
        <v/>
      </c>
      <c r="B180" t="n">
        <v>0.4277155306567071</v>
      </c>
    </row>
    <row r="181">
      <c r="A181">
        <f>HYPERLINK("https://stackoverflow.com/q/49051500", "49051500")</f>
        <v/>
      </c>
      <c r="B181" t="n">
        <v>0.8219813406676375</v>
      </c>
    </row>
    <row r="182">
      <c r="A182">
        <f>HYPERLINK("https://stackoverflow.com/q/49138059", "49138059")</f>
        <v/>
      </c>
      <c r="B182" t="n">
        <v>0.5564682539682541</v>
      </c>
    </row>
    <row r="183">
      <c r="A183">
        <f>HYPERLINK("https://stackoverflow.com/q/49143658", "49143658")</f>
        <v/>
      </c>
      <c r="B183" t="n">
        <v>0.3312629399585921</v>
      </c>
    </row>
    <row r="184">
      <c r="A184">
        <f>HYPERLINK("https://stackoverflow.com/q/49157019", "49157019")</f>
        <v/>
      </c>
      <c r="B184" t="n">
        <v>0.357194060419867</v>
      </c>
    </row>
    <row r="185">
      <c r="A185">
        <f>HYPERLINK("https://stackoverflow.com/q/49164897", "49164897")</f>
        <v/>
      </c>
      <c r="B185" t="n">
        <v>0.6760663296976147</v>
      </c>
    </row>
    <row r="186">
      <c r="A186">
        <f>HYPERLINK("https://stackoverflow.com/q/49172417", "49172417")</f>
        <v/>
      </c>
      <c r="B186" t="n">
        <v>0.3465608465608465</v>
      </c>
    </row>
    <row r="187">
      <c r="A187">
        <f>HYPERLINK("https://stackoverflow.com/q/49192135", "49192135")</f>
        <v/>
      </c>
      <c r="B187" t="n">
        <v>0.500035669698591</v>
      </c>
    </row>
    <row r="188">
      <c r="A188">
        <f>HYPERLINK("https://stackoverflow.com/q/49242888", "49242888")</f>
        <v/>
      </c>
      <c r="B188" t="n">
        <v>0.2651539362948759</v>
      </c>
    </row>
    <row r="189">
      <c r="A189">
        <f>HYPERLINK("https://stackoverflow.com/q/49249899", "49249899")</f>
        <v/>
      </c>
      <c r="B189" t="n">
        <v>0.3492747673782156</v>
      </c>
    </row>
    <row r="190">
      <c r="A190">
        <f>HYPERLINK("https://stackoverflow.com/q/49311336", "49311336")</f>
        <v/>
      </c>
      <c r="B190" t="n">
        <v>0.4073732718894009</v>
      </c>
    </row>
    <row r="191">
      <c r="A191">
        <f>HYPERLINK("https://stackoverflow.com/q/49412482", "49412482")</f>
        <v/>
      </c>
      <c r="B191" t="n">
        <v>0.6503860697869256</v>
      </c>
    </row>
    <row r="192">
      <c r="A192">
        <f>HYPERLINK("https://stackoverflow.com/q/49419372", "49419372")</f>
        <v/>
      </c>
      <c r="B192" t="n">
        <v>0.7112561870626387</v>
      </c>
    </row>
    <row r="193">
      <c r="A193">
        <f>HYPERLINK("https://stackoverflow.com/q/49444662", "49444662")</f>
        <v/>
      </c>
      <c r="B193" t="n">
        <v>0.5058640666949272</v>
      </c>
    </row>
    <row r="194">
      <c r="A194">
        <f>HYPERLINK("https://stackoverflow.com/q/49503406", "49503406")</f>
        <v/>
      </c>
      <c r="B194" t="n">
        <v>0.3137973137973138</v>
      </c>
    </row>
    <row r="195">
      <c r="A195">
        <f>HYPERLINK("https://stackoverflow.com/q/49580441", "49580441")</f>
        <v/>
      </c>
      <c r="B195" t="n">
        <v>0.4757105145874045</v>
      </c>
    </row>
    <row r="196">
      <c r="A196">
        <f>HYPERLINK("https://stackoverflow.com/q/49689289", "49689289")</f>
        <v/>
      </c>
      <c r="B196" t="n">
        <v>0.6394277875759358</v>
      </c>
    </row>
    <row r="197">
      <c r="A197">
        <f>HYPERLINK("https://stackoverflow.com/q/49692206", "49692206")</f>
        <v/>
      </c>
      <c r="B197" t="n">
        <v>0.3077694235588972</v>
      </c>
    </row>
    <row r="198">
      <c r="A198">
        <f>HYPERLINK("https://stackoverflow.com/q/49717039", "49717039")</f>
        <v/>
      </c>
      <c r="B198" t="n">
        <v>0.3934545144222564</v>
      </c>
    </row>
    <row r="199">
      <c r="A199">
        <f>HYPERLINK("https://stackoverflow.com/q/49770636", "49770636")</f>
        <v/>
      </c>
      <c r="B199" t="n">
        <v>0.2915569064505235</v>
      </c>
    </row>
    <row r="200">
      <c r="A200">
        <f>HYPERLINK("https://stackoverflow.com/q/49865996", "49865996")</f>
        <v/>
      </c>
      <c r="B200" t="n">
        <v>0.4207714207714208</v>
      </c>
    </row>
    <row r="201">
      <c r="A201">
        <f>HYPERLINK("https://stackoverflow.com/q/49891856", "49891856")</f>
        <v/>
      </c>
      <c r="B201" t="n">
        <v>0.3934481594056062</v>
      </c>
    </row>
    <row r="202">
      <c r="A202">
        <f>HYPERLINK("https://stackoverflow.com/q/49895043", "49895043")</f>
        <v/>
      </c>
      <c r="B202" t="n">
        <v>0.294618660472319</v>
      </c>
    </row>
    <row r="203">
      <c r="A203">
        <f>HYPERLINK("https://stackoverflow.com/q/49956884", "49956884")</f>
        <v/>
      </c>
      <c r="B203" t="n">
        <v>0.3241436925647452</v>
      </c>
    </row>
    <row r="204">
      <c r="A204">
        <f>HYPERLINK("https://stackoverflow.com/q/49986234", "49986234")</f>
        <v/>
      </c>
      <c r="B204" t="n">
        <v>0.2508722787360558</v>
      </c>
    </row>
    <row r="205">
      <c r="A205">
        <f>HYPERLINK("https://stackoverflow.com/q/49988947", "49988947")</f>
        <v/>
      </c>
      <c r="B205" t="n">
        <v>0.6310088016249153</v>
      </c>
    </row>
    <row r="206">
      <c r="A206">
        <f>HYPERLINK("https://stackoverflow.com/q/50013399", "50013399")</f>
        <v/>
      </c>
      <c r="B206" t="n">
        <v>0.5428571428571428</v>
      </c>
    </row>
    <row r="207">
      <c r="A207">
        <f>HYPERLINK("https://stackoverflow.com/q/50031163", "50031163")</f>
        <v/>
      </c>
      <c r="B207" t="n">
        <v>0.502954466458116</v>
      </c>
    </row>
    <row r="208">
      <c r="A208">
        <f>HYPERLINK("https://stackoverflow.com/q/50038246", "50038246")</f>
        <v/>
      </c>
      <c r="B208" t="n">
        <v>0.3964484650500482</v>
      </c>
    </row>
    <row r="209">
      <c r="A209">
        <f>HYPERLINK("https://stackoverflow.com/q/50130057", "50130057")</f>
        <v/>
      </c>
      <c r="B209" t="n">
        <v>0.4032875337223163</v>
      </c>
    </row>
    <row r="210">
      <c r="A210">
        <f>HYPERLINK("https://stackoverflow.com/q/50130435", "50130435")</f>
        <v/>
      </c>
      <c r="B210" t="n">
        <v>0.3970515081626192</v>
      </c>
    </row>
    <row r="211">
      <c r="A211">
        <f>HYPERLINK("https://stackoverflow.com/q/50247924", "50247924")</f>
        <v/>
      </c>
      <c r="B211" t="n">
        <v>0.4839065255731922</v>
      </c>
    </row>
    <row r="212">
      <c r="A212">
        <f>HYPERLINK("https://stackoverflow.com/q/50303866", "50303866")</f>
        <v/>
      </c>
      <c r="B212" t="n">
        <v>0.3582336568118559</v>
      </c>
    </row>
    <row r="213">
      <c r="A213">
        <f>HYPERLINK("https://stackoverflow.com/q/50415065", "50415065")</f>
        <v/>
      </c>
      <c r="B213" t="n">
        <v>0.3462423462423463</v>
      </c>
    </row>
    <row r="214">
      <c r="A214">
        <f>HYPERLINK("https://stackoverflow.com/q/50454105", "50454105")</f>
        <v/>
      </c>
      <c r="B214" t="n">
        <v>0.4459187183645388</v>
      </c>
    </row>
    <row r="215">
      <c r="A215">
        <f>HYPERLINK("https://stackoverflow.com/q/50462355", "50462355")</f>
        <v/>
      </c>
      <c r="B215" t="n">
        <v>0.2474867724867725</v>
      </c>
    </row>
    <row r="216">
      <c r="A216">
        <f>HYPERLINK("https://stackoverflow.com/q/50470391", "50470391")</f>
        <v/>
      </c>
      <c r="B216" t="n">
        <v>0.3437270519121052</v>
      </c>
    </row>
    <row r="217">
      <c r="A217">
        <f>HYPERLINK("https://stackoverflow.com/q/50529981", "50529981")</f>
        <v/>
      </c>
      <c r="B217" t="n">
        <v>0.3587859623015873</v>
      </c>
    </row>
    <row r="218">
      <c r="A218">
        <f>HYPERLINK("https://stackoverflow.com/q/50582355", "50582355")</f>
        <v/>
      </c>
      <c r="B218" t="n">
        <v>0.4080536370612707</v>
      </c>
    </row>
    <row r="219">
      <c r="A219">
        <f>HYPERLINK("https://stackoverflow.com/q/50641477", "50641477")</f>
        <v/>
      </c>
      <c r="B219" t="n">
        <v>0.5861706854073265</v>
      </c>
    </row>
    <row r="220">
      <c r="A220">
        <f>HYPERLINK("https://stackoverflow.com/q/50701731", "50701731")</f>
        <v/>
      </c>
      <c r="B220" t="n">
        <v>0.5035561207668032</v>
      </c>
    </row>
    <row r="221">
      <c r="A221">
        <f>HYPERLINK("https://stackoverflow.com/q/50710541", "50710541")</f>
        <v/>
      </c>
      <c r="B221" t="n">
        <v>0.4723434519768532</v>
      </c>
    </row>
    <row r="222">
      <c r="A222">
        <f>HYPERLINK("https://stackoverflow.com/q/50718804", "50718804")</f>
        <v/>
      </c>
      <c r="B222" t="n">
        <v>0.4433437608620091</v>
      </c>
    </row>
    <row r="223">
      <c r="A223">
        <f>HYPERLINK("https://stackoverflow.com/q/50823383", "50823383")</f>
        <v/>
      </c>
      <c r="B223" t="n">
        <v>0.3675762439807383</v>
      </c>
    </row>
    <row r="224">
      <c r="A224">
        <f>HYPERLINK("https://stackoverflow.com/q/50874376", "50874376")</f>
        <v/>
      </c>
      <c r="B224" t="n">
        <v>0.5633324627840167</v>
      </c>
    </row>
    <row r="225">
      <c r="A225">
        <f>HYPERLINK("https://stackoverflow.com/q/50877919", "50877919")</f>
        <v/>
      </c>
      <c r="B225" t="n">
        <v>0.2798495569579907</v>
      </c>
    </row>
    <row r="226">
      <c r="A226">
        <f>HYPERLINK("https://stackoverflow.com/q/50977178", "50977178")</f>
        <v/>
      </c>
      <c r="B226" t="n">
        <v>0.400137323801446</v>
      </c>
    </row>
    <row r="227">
      <c r="A227">
        <f>HYPERLINK("https://stackoverflow.com/q/51028474", "51028474")</f>
        <v/>
      </c>
      <c r="B227" t="n">
        <v>0.5292584695569771</v>
      </c>
    </row>
    <row r="228">
      <c r="A228">
        <f>HYPERLINK("https://stackoverflow.com/q/51032451", "51032451")</f>
        <v/>
      </c>
      <c r="B228" t="n">
        <v>0.3448551935394041</v>
      </c>
    </row>
    <row r="229">
      <c r="A229">
        <f>HYPERLINK("https://stackoverflow.com/q/51033320", "51033320")</f>
        <v/>
      </c>
      <c r="B229" t="n">
        <v>0.3634948929066577</v>
      </c>
    </row>
    <row r="230">
      <c r="A230">
        <f>HYPERLINK("https://stackoverflow.com/q/51043227", "51043227")</f>
        <v/>
      </c>
      <c r="B230" t="n">
        <v>0.3378256963162624</v>
      </c>
    </row>
    <row r="231">
      <c r="A231">
        <f>HYPERLINK("https://stackoverflow.com/q/51086790", "51086790")</f>
        <v/>
      </c>
      <c r="B231" t="n">
        <v>0.7781287781287781</v>
      </c>
    </row>
    <row r="232">
      <c r="A232">
        <f>HYPERLINK("https://stackoverflow.com/q/51105421", "51105421")</f>
        <v/>
      </c>
      <c r="B232" t="n">
        <v>0.545666849115125</v>
      </c>
    </row>
    <row r="233">
      <c r="A233">
        <f>HYPERLINK("https://stackoverflow.com/q/51110466", "51110466")</f>
        <v/>
      </c>
      <c r="B233" t="n">
        <v>0.5181330810469883</v>
      </c>
    </row>
    <row r="234">
      <c r="A234">
        <f>HYPERLINK("https://stackoverflow.com/q/51142087", "51142087")</f>
        <v/>
      </c>
      <c r="B234" t="n">
        <v>0.3133364456893868</v>
      </c>
    </row>
    <row r="235">
      <c r="A235">
        <f>HYPERLINK("https://stackoverflow.com/q/51175074", "51175074")</f>
        <v/>
      </c>
      <c r="B235" t="n">
        <v>0.4032319755211322</v>
      </c>
    </row>
    <row r="236">
      <c r="A236">
        <f>HYPERLINK("https://stackoverflow.com/q/51194662", "51194662")</f>
        <v/>
      </c>
      <c r="B236" t="n">
        <v>0.3598196675119752</v>
      </c>
    </row>
    <row r="237">
      <c r="A237">
        <f>HYPERLINK("https://stackoverflow.com/q/51242918", "51242918")</f>
        <v/>
      </c>
      <c r="B237" t="n">
        <v>0.4386947761560764</v>
      </c>
    </row>
    <row r="238">
      <c r="A238">
        <f>HYPERLINK("https://stackoverflow.com/q/51303561", "51303561")</f>
        <v/>
      </c>
      <c r="B238" t="n">
        <v>0.2672728206708789</v>
      </c>
    </row>
    <row r="239">
      <c r="A239">
        <f>HYPERLINK("https://stackoverflow.com/q/51306484", "51306484")</f>
        <v/>
      </c>
      <c r="B239" t="n">
        <v>0.6568953746373102</v>
      </c>
    </row>
    <row r="240">
      <c r="A240">
        <f>HYPERLINK("https://stackoverflow.com/q/51308896", "51308896")</f>
        <v/>
      </c>
      <c r="B240" t="n">
        <v>0.364047373335299</v>
      </c>
    </row>
    <row r="241">
      <c r="A241">
        <f>HYPERLINK("https://stackoverflow.com/q/51364575", "51364575")</f>
        <v/>
      </c>
      <c r="B241" t="n">
        <v>0.414724755150287</v>
      </c>
    </row>
    <row r="242">
      <c r="A242">
        <f>HYPERLINK("https://stackoverflow.com/q/51381376", "51381376")</f>
        <v/>
      </c>
      <c r="B242" t="n">
        <v>0.316868442292171</v>
      </c>
    </row>
    <row r="243">
      <c r="A243">
        <f>HYPERLINK("https://stackoverflow.com/q/51429292", "51429292")</f>
        <v/>
      </c>
      <c r="B243" t="n">
        <v>0.339562569213732</v>
      </c>
    </row>
    <row r="244">
      <c r="A244">
        <f>HYPERLINK("https://stackoverflow.com/q/51464538", "51464538")</f>
        <v/>
      </c>
      <c r="B244" t="n">
        <v>0.4196770662287904</v>
      </c>
    </row>
    <row r="245">
      <c r="A245">
        <f>HYPERLINK("https://stackoverflow.com/q/51555502", "51555502")</f>
        <v/>
      </c>
      <c r="B245" t="n">
        <v>0.3434890543895283</v>
      </c>
    </row>
    <row r="246">
      <c r="A246">
        <f>HYPERLINK("https://stackoverflow.com/q/51731481", "51731481")</f>
        <v/>
      </c>
      <c r="B246" t="n">
        <v>0.4430610164555118</v>
      </c>
    </row>
    <row r="247">
      <c r="A247">
        <f>HYPERLINK("https://stackoverflow.com/q/51739637", "51739637")</f>
        <v/>
      </c>
      <c r="B247" t="n">
        <v>0.370543845953682</v>
      </c>
    </row>
    <row r="248">
      <c r="A248">
        <f>HYPERLINK("https://stackoverflow.com/q/51831600", "51831600")</f>
        <v/>
      </c>
      <c r="B248" t="n">
        <v>0.4368950832365467</v>
      </c>
    </row>
    <row r="249">
      <c r="A249">
        <f>HYPERLINK("https://stackoverflow.com/q/51847630", "51847630")</f>
        <v/>
      </c>
      <c r="B249" t="n">
        <v>0.4666191070685452</v>
      </c>
    </row>
    <row r="250">
      <c r="A250">
        <f>HYPERLINK("https://stackoverflow.com/q/51847975", "51847975")</f>
        <v/>
      </c>
      <c r="B250" t="n">
        <v>0.3880133310738292</v>
      </c>
    </row>
    <row r="251">
      <c r="A251">
        <f>HYPERLINK("https://stackoverflow.com/q/51993959", "51993959")</f>
        <v/>
      </c>
      <c r="B251" t="n">
        <v>0.5081720126230512</v>
      </c>
    </row>
    <row r="252">
      <c r="A252">
        <f>HYPERLINK("https://stackoverflow.com/q/51999779", "51999779")</f>
        <v/>
      </c>
      <c r="B252" t="n">
        <v>0.3079088224437061</v>
      </c>
    </row>
    <row r="253">
      <c r="A253">
        <f>HYPERLINK("https://stackoverflow.com/q/52016220", "52016220")</f>
        <v/>
      </c>
      <c r="B253" t="n">
        <v>0.3601410934744267</v>
      </c>
    </row>
    <row r="254">
      <c r="A254">
        <f>HYPERLINK("https://stackoverflow.com/q/52023042", "52023042")</f>
        <v/>
      </c>
      <c r="B254" t="n">
        <v>0.6461528114070487</v>
      </c>
    </row>
    <row r="255">
      <c r="A255">
        <f>HYPERLINK("https://stackoverflow.com/q/52045267", "52045267")</f>
        <v/>
      </c>
      <c r="B255" t="n">
        <v>0.3799581747745894</v>
      </c>
    </row>
    <row r="256">
      <c r="A256">
        <f>HYPERLINK("https://stackoverflow.com/q/52085701", "52085701")</f>
        <v/>
      </c>
      <c r="B256" t="n">
        <v>0.2865176745544844</v>
      </c>
    </row>
    <row r="257">
      <c r="A257">
        <f>HYPERLINK("https://stackoverflow.com/q/52088202", "52088202")</f>
        <v/>
      </c>
      <c r="B257" t="n">
        <v>0.3533525987351845</v>
      </c>
    </row>
    <row r="258">
      <c r="A258">
        <f>HYPERLINK("https://stackoverflow.com/q/52194258", "52194258")</f>
        <v/>
      </c>
      <c r="B258" t="n">
        <v>0.462708374842266</v>
      </c>
    </row>
    <row r="259">
      <c r="A259">
        <f>HYPERLINK("https://stackoverflow.com/q/52205799", "52205799")</f>
        <v/>
      </c>
      <c r="B259" t="n">
        <v>0.391794604909359</v>
      </c>
    </row>
    <row r="260">
      <c r="A260">
        <f>HYPERLINK("https://stackoverflow.com/q/52264141", "52264141")</f>
        <v/>
      </c>
      <c r="B260" t="n">
        <v>0.4738179969496695</v>
      </c>
    </row>
    <row r="261">
      <c r="A261">
        <f>HYPERLINK("https://stackoverflow.com/q/52370474", "52370474")</f>
        <v/>
      </c>
      <c r="B261" t="n">
        <v>0.4010270774976657</v>
      </c>
    </row>
    <row r="262">
      <c r="A262">
        <f>HYPERLINK("https://stackoverflow.com/q/52406753", "52406753")</f>
        <v/>
      </c>
      <c r="B262" t="n">
        <v>0.3377161809997631</v>
      </c>
    </row>
    <row r="263">
      <c r="A263">
        <f>HYPERLINK("https://stackoverflow.com/q/52605791", "52605791")</f>
        <v/>
      </c>
      <c r="B263" t="n">
        <v>0.4804766614855636</v>
      </c>
    </row>
    <row r="264">
      <c r="A264">
        <f>HYPERLINK("https://stackoverflow.com/q/52642674", "52642674")</f>
        <v/>
      </c>
      <c r="B264" t="n">
        <v>0.3775087436104385</v>
      </c>
    </row>
    <row r="265">
      <c r="A265">
        <f>HYPERLINK("https://stackoverflow.com/q/52648963", "52648963")</f>
        <v/>
      </c>
      <c r="B265" t="n">
        <v>0.3864468864468865</v>
      </c>
    </row>
    <row r="266">
      <c r="A266">
        <f>HYPERLINK("https://stackoverflow.com/q/52719697", "52719697")</f>
        <v/>
      </c>
      <c r="B266" t="n">
        <v>0.4277574277574277</v>
      </c>
    </row>
    <row r="267">
      <c r="A267">
        <f>HYPERLINK("https://stackoverflow.com/q/52772128", "52772128")</f>
        <v/>
      </c>
      <c r="B267" t="n">
        <v>0.4741702741702742</v>
      </c>
    </row>
    <row r="268">
      <c r="A268">
        <f>HYPERLINK("https://stackoverflow.com/q/52776119", "52776119")</f>
        <v/>
      </c>
      <c r="B268" t="n">
        <v>0.5661904761904762</v>
      </c>
    </row>
    <row r="269">
      <c r="A269">
        <f>HYPERLINK("https://stackoverflow.com/q/52805378", "52805378")</f>
        <v/>
      </c>
      <c r="B269" t="n">
        <v>0.3683336654047951</v>
      </c>
    </row>
    <row r="270">
      <c r="A270">
        <f>HYPERLINK("https://stackoverflow.com/q/52821168", "52821168")</f>
        <v/>
      </c>
      <c r="B270" t="n">
        <v>0.5451652480637988</v>
      </c>
    </row>
    <row r="271">
      <c r="A271">
        <f>HYPERLINK("https://stackoverflow.com/q/52831801", "52831801")</f>
        <v/>
      </c>
      <c r="B271" t="n">
        <v>0.4725319396051103</v>
      </c>
    </row>
    <row r="272">
      <c r="A272">
        <f>HYPERLINK("https://stackoverflow.com/q/52917737", "52917737")</f>
        <v/>
      </c>
      <c r="B272" t="n">
        <v>0.3592314118629907</v>
      </c>
    </row>
    <row r="273">
      <c r="A273">
        <f>HYPERLINK("https://stackoverflow.com/q/52919137", "52919137")</f>
        <v/>
      </c>
      <c r="B273" t="n">
        <v>0.2944553163731246</v>
      </c>
    </row>
    <row r="274">
      <c r="A274">
        <f>HYPERLINK("https://stackoverflow.com/q/52939680", "52939680")</f>
        <v/>
      </c>
      <c r="B274" t="n">
        <v>0.2847374847374848</v>
      </c>
    </row>
    <row r="275">
      <c r="A275">
        <f>HYPERLINK("https://stackoverflow.com/q/53008138", "53008138")</f>
        <v/>
      </c>
      <c r="B275" t="n">
        <v>0.4073852693099556</v>
      </c>
    </row>
    <row r="276">
      <c r="A276">
        <f>HYPERLINK("https://stackoverflow.com/q/53161038", "53161038")</f>
        <v/>
      </c>
      <c r="B276" t="n">
        <v>0.244784029224872</v>
      </c>
    </row>
    <row r="277">
      <c r="A277">
        <f>HYPERLINK("https://stackoverflow.com/q/53199680", "53199680")</f>
        <v/>
      </c>
      <c r="B277" t="n">
        <v>0.3515292295780101</v>
      </c>
    </row>
    <row r="278">
      <c r="A278">
        <f>HYPERLINK("https://stackoverflow.com/q/53207169", "53207169")</f>
        <v/>
      </c>
      <c r="B278" t="n">
        <v>0.613459494668998</v>
      </c>
    </row>
    <row r="279">
      <c r="A279">
        <f>HYPERLINK("https://stackoverflow.com/q/53208833", "53208833")</f>
        <v/>
      </c>
      <c r="B279" t="n">
        <v>0.3748925971148193</v>
      </c>
    </row>
    <row r="280">
      <c r="A280">
        <f>HYPERLINK("https://stackoverflow.com/q/53244788", "53244788")</f>
        <v/>
      </c>
      <c r="B280" t="n">
        <v>0.4003646503646504</v>
      </c>
    </row>
    <row r="281">
      <c r="A281">
        <f>HYPERLINK("https://stackoverflow.com/q/53303701", "53303701")</f>
        <v/>
      </c>
      <c r="B281" t="n">
        <v>0.3583226083226083</v>
      </c>
    </row>
    <row r="282">
      <c r="A282">
        <f>HYPERLINK("https://stackoverflow.com/q/53305663", "53305663")</f>
        <v/>
      </c>
      <c r="B282" t="n">
        <v>0.470327093018386</v>
      </c>
    </row>
    <row r="283">
      <c r="A283">
        <f>HYPERLINK("https://stackoverflow.com/q/53326262", "53326262")</f>
        <v/>
      </c>
      <c r="B283" t="n">
        <v>0.5230314347961408</v>
      </c>
    </row>
    <row r="284">
      <c r="A284">
        <f>HYPERLINK("https://stackoverflow.com/q/53344801", "53344801")</f>
        <v/>
      </c>
      <c r="B284" t="n">
        <v>0.339400352733686</v>
      </c>
    </row>
    <row r="285">
      <c r="A285">
        <f>HYPERLINK("https://stackoverflow.com/q/53398068", "53398068")</f>
        <v/>
      </c>
      <c r="B285" t="n">
        <v>0.3929913350203205</v>
      </c>
    </row>
    <row r="286">
      <c r="A286">
        <f>HYPERLINK("https://stackoverflow.com/q/53439446", "53439446")</f>
        <v/>
      </c>
      <c r="B286" t="n">
        <v>0.2415599065345258</v>
      </c>
    </row>
    <row r="287">
      <c r="A287">
        <f>HYPERLINK("https://stackoverflow.com/q/53486490", "53486490")</f>
        <v/>
      </c>
      <c r="B287" t="n">
        <v>0.700751879699248</v>
      </c>
    </row>
    <row r="288">
      <c r="A288">
        <f>HYPERLINK("https://stackoverflow.com/q/53577204", "53577204")</f>
        <v/>
      </c>
      <c r="B288" t="n">
        <v>0.5160687105892585</v>
      </c>
    </row>
    <row r="289">
      <c r="A289">
        <f>HYPERLINK("https://stackoverflow.com/q/53662108", "53662108")</f>
        <v/>
      </c>
      <c r="B289" t="n">
        <v>0.4558652729384436</v>
      </c>
    </row>
    <row r="290">
      <c r="A290">
        <f>HYPERLINK("https://stackoverflow.com/q/53742356", "53742356")</f>
        <v/>
      </c>
      <c r="B290" t="n">
        <v>0.6066711946268206</v>
      </c>
    </row>
    <row r="291">
      <c r="A291">
        <f>HYPERLINK("https://stackoverflow.com/q/53755821", "53755821")</f>
        <v/>
      </c>
      <c r="B291" t="n">
        <v>0.4818478647399217</v>
      </c>
    </row>
    <row r="292">
      <c r="A292">
        <f>HYPERLINK("https://stackoverflow.com/q/53826899", "53826899")</f>
        <v/>
      </c>
      <c r="B292" t="n">
        <v>0.3025793650793651</v>
      </c>
    </row>
    <row r="293">
      <c r="A293">
        <f>HYPERLINK("https://stackoverflow.com/q/53862192", "53862192")</f>
        <v/>
      </c>
      <c r="B293" t="n">
        <v>0.4049116501946691</v>
      </c>
    </row>
    <row r="294">
      <c r="A294">
        <f>HYPERLINK("https://stackoverflow.com/q/53916396", "53916396")</f>
        <v/>
      </c>
      <c r="B294" t="n">
        <v>0.5110215455043041</v>
      </c>
    </row>
    <row r="295">
      <c r="A295">
        <f>HYPERLINK("https://stackoverflow.com/q/53937189", "53937189")</f>
        <v/>
      </c>
      <c r="B295" t="n">
        <v>0.6673367676006199</v>
      </c>
    </row>
    <row r="296">
      <c r="A296">
        <f>HYPERLINK("https://stackoverflow.com/q/53961151", "53961151")</f>
        <v/>
      </c>
      <c r="B296" t="n">
        <v>0.2662748643761302</v>
      </c>
    </row>
    <row r="297">
      <c r="A297">
        <f>HYPERLINK("https://stackoverflow.com/q/54042741", "54042741")</f>
        <v/>
      </c>
      <c r="B297" t="n">
        <v>0.3919373488909913</v>
      </c>
    </row>
    <row r="298">
      <c r="A298">
        <f>HYPERLINK("https://stackoverflow.com/q/54045187", "54045187")</f>
        <v/>
      </c>
      <c r="B298" t="n">
        <v>0.421792328042328</v>
      </c>
    </row>
    <row r="299">
      <c r="A299">
        <f>HYPERLINK("https://stackoverflow.com/q/54118895", "54118895")</f>
        <v/>
      </c>
      <c r="B299" t="n">
        <v>0.5150490068522855</v>
      </c>
    </row>
    <row r="300">
      <c r="A300">
        <f>HYPERLINK("https://stackoverflow.com/q/54138914", "54138914")</f>
        <v/>
      </c>
      <c r="B300" t="n">
        <v>0.3530673530673532</v>
      </c>
    </row>
    <row r="301">
      <c r="A301">
        <f>HYPERLINK("https://stackoverflow.com/q/54192453", "54192453")</f>
        <v/>
      </c>
      <c r="B301" t="n">
        <v>0.6424476424476423</v>
      </c>
    </row>
    <row r="302">
      <c r="A302">
        <f>HYPERLINK("https://stackoverflow.com/q/54223484", "54223484")</f>
        <v/>
      </c>
      <c r="B302" t="n">
        <v>0.3603468547912992</v>
      </c>
    </row>
    <row r="303">
      <c r="A303">
        <f>HYPERLINK("https://stackoverflow.com/q/54235734", "54235734")</f>
        <v/>
      </c>
      <c r="B303" t="n">
        <v>0.3091871091871092</v>
      </c>
    </row>
    <row r="304">
      <c r="A304">
        <f>HYPERLINK("https://stackoverflow.com/q/54248770", "54248770")</f>
        <v/>
      </c>
      <c r="B304" t="n">
        <v>0.4391534391534391</v>
      </c>
    </row>
    <row r="305">
      <c r="A305">
        <f>HYPERLINK("https://stackoverflow.com/q/54271510", "54271510")</f>
        <v/>
      </c>
      <c r="B305" t="n">
        <v>0.5921079203521951</v>
      </c>
    </row>
    <row r="306">
      <c r="A306">
        <f>HYPERLINK("https://stackoverflow.com/q/54365658", "54365658")</f>
        <v/>
      </c>
      <c r="B306" t="n">
        <v>0.5576298701298701</v>
      </c>
    </row>
    <row r="307">
      <c r="A307">
        <f>HYPERLINK("https://stackoverflow.com/q/54396214", "54396214")</f>
        <v/>
      </c>
      <c r="B307" t="n">
        <v>0.4033637634673904</v>
      </c>
    </row>
    <row r="308">
      <c r="A308">
        <f>HYPERLINK("https://stackoverflow.com/q/54406837", "54406837")</f>
        <v/>
      </c>
      <c r="B308" t="n">
        <v>0.4895480961054731</v>
      </c>
    </row>
    <row r="309">
      <c r="A309">
        <f>HYPERLINK("https://stackoverflow.com/q/54472908", "54472908")</f>
        <v/>
      </c>
      <c r="B309" t="n">
        <v>0.4162157287157287</v>
      </c>
    </row>
    <row r="310">
      <c r="A310">
        <f>HYPERLINK("https://stackoverflow.com/q/54515593", "54515593")</f>
        <v/>
      </c>
      <c r="B310" t="n">
        <v>0.4476619476619477</v>
      </c>
    </row>
    <row r="311">
      <c r="A311">
        <f>HYPERLINK("https://stackoverflow.com/q/54575273", "54575273")</f>
        <v/>
      </c>
      <c r="B311" t="n">
        <v>0.3302692384970866</v>
      </c>
    </row>
    <row r="312">
      <c r="A312">
        <f>HYPERLINK("https://stackoverflow.com/q/54577431", "54577431")</f>
        <v/>
      </c>
      <c r="B312" t="n">
        <v>0.6481843879104153</v>
      </c>
    </row>
    <row r="313">
      <c r="A313">
        <f>HYPERLINK("https://stackoverflow.com/q/54577461", "54577461")</f>
        <v/>
      </c>
      <c r="B313" t="n">
        <v>0.628474740149867</v>
      </c>
    </row>
    <row r="314">
      <c r="A314">
        <f>HYPERLINK("https://stackoverflow.com/q/54688078", "54688078")</f>
        <v/>
      </c>
      <c r="B314" t="n">
        <v>0.2547562760328718</v>
      </c>
    </row>
    <row r="315">
      <c r="A315">
        <f>HYPERLINK("https://stackoverflow.com/q/54754818", "54754818")</f>
        <v/>
      </c>
      <c r="B315" t="n">
        <v>0.3056114464565169</v>
      </c>
    </row>
    <row r="316">
      <c r="A316">
        <f>HYPERLINK("https://stackoverflow.com/q/54757002", "54757002")</f>
        <v/>
      </c>
      <c r="B316" t="n">
        <v>0.5243714004775951</v>
      </c>
    </row>
    <row r="317">
      <c r="A317">
        <f>HYPERLINK("https://stackoverflow.com/q/54773028", "54773028")</f>
        <v/>
      </c>
      <c r="B317" t="n">
        <v>0.3070148489503329</v>
      </c>
    </row>
    <row r="318">
      <c r="A318">
        <f>HYPERLINK("https://stackoverflow.com/q/54829314", "54829314")</f>
        <v/>
      </c>
      <c r="B318" t="n">
        <v>0.3590529997309658</v>
      </c>
    </row>
    <row r="319">
      <c r="A319">
        <f>HYPERLINK("https://stackoverflow.com/q/54900592", "54900592")</f>
        <v/>
      </c>
      <c r="B319" t="n">
        <v>0.5391948213177263</v>
      </c>
    </row>
    <row r="320">
      <c r="A320">
        <f>HYPERLINK("https://stackoverflow.com/q/54910488", "54910488")</f>
        <v/>
      </c>
      <c r="B320" t="n">
        <v>0.7521122777247498</v>
      </c>
    </row>
    <row r="321">
      <c r="A321">
        <f>HYPERLINK("https://stackoverflow.com/q/54937175", "54937175")</f>
        <v/>
      </c>
      <c r="B321" t="n">
        <v>0.4059993172896399</v>
      </c>
    </row>
    <row r="322">
      <c r="A322">
        <f>HYPERLINK("https://stackoverflow.com/q/54951696", "54951696")</f>
        <v/>
      </c>
      <c r="B322" t="n">
        <v>0.3103899317707781</v>
      </c>
    </row>
    <row r="323">
      <c r="A323">
        <f>HYPERLINK("https://stackoverflow.com/q/55005441", "55005441")</f>
        <v/>
      </c>
      <c r="B323" t="n">
        <v>0.4607930562986742</v>
      </c>
    </row>
    <row r="324">
      <c r="A324">
        <f>HYPERLINK("https://stackoverflow.com/q/55006077", "55006077")</f>
        <v/>
      </c>
      <c r="B324" t="n">
        <v>0.4849393825771778</v>
      </c>
    </row>
    <row r="325">
      <c r="A325">
        <f>HYPERLINK("https://stackoverflow.com/q/55026722", "55026722")</f>
        <v/>
      </c>
      <c r="B325" t="n">
        <v>0.3519195026597449</v>
      </c>
    </row>
    <row r="326">
      <c r="A326">
        <f>HYPERLINK("https://stackoverflow.com/q/55104440", "55104440")</f>
        <v/>
      </c>
      <c r="B326" t="n">
        <v>0.6369282891022021</v>
      </c>
    </row>
    <row r="327">
      <c r="A327">
        <f>HYPERLINK("https://stackoverflow.com/q/55118699", "55118699")</f>
        <v/>
      </c>
      <c r="B327" t="n">
        <v>0.4026691937139698</v>
      </c>
    </row>
    <row r="328">
      <c r="A328">
        <f>HYPERLINK("https://stackoverflow.com/q/55122901", "55122901")</f>
        <v/>
      </c>
      <c r="B328" t="n">
        <v>0.588289241622575</v>
      </c>
    </row>
    <row r="329">
      <c r="A329">
        <f>HYPERLINK("https://stackoverflow.com/q/55126170", "55126170")</f>
        <v/>
      </c>
      <c r="B329" t="n">
        <v>0.6155844155844156</v>
      </c>
    </row>
    <row r="330">
      <c r="A330">
        <f>HYPERLINK("https://stackoverflow.com/q/55196502", "55196502")</f>
        <v/>
      </c>
      <c r="B330" t="n">
        <v>0.5098705158140522</v>
      </c>
    </row>
    <row r="331">
      <c r="A331">
        <f>HYPERLINK("https://stackoverflow.com/q/55220499", "55220499")</f>
        <v/>
      </c>
      <c r="B331" t="n">
        <v>0.3660372194854953</v>
      </c>
    </row>
    <row r="332">
      <c r="A332">
        <f>HYPERLINK("https://stackoverflow.com/q/55220739", "55220739")</f>
        <v/>
      </c>
      <c r="B332" t="n">
        <v>0.4327392036889244</v>
      </c>
    </row>
    <row r="333">
      <c r="A333">
        <f>HYPERLINK("https://stackoverflow.com/q/55283966", "55283966")</f>
        <v/>
      </c>
      <c r="B333" t="n">
        <v>0.6821028105431776</v>
      </c>
    </row>
    <row r="334">
      <c r="A334">
        <f>HYPERLINK("https://stackoverflow.com/q/55308559", "55308559")</f>
        <v/>
      </c>
      <c r="B334" t="n">
        <v>0.8004903858562396</v>
      </c>
    </row>
    <row r="335">
      <c r="A335">
        <f>HYPERLINK("https://stackoverflow.com/q/55571946", "55571946")</f>
        <v/>
      </c>
      <c r="B335" t="n">
        <v>0.4612332112332113</v>
      </c>
    </row>
    <row r="336">
      <c r="A336">
        <f>HYPERLINK("https://stackoverflow.com/q/55574590", "55574590")</f>
        <v/>
      </c>
      <c r="B336" t="n">
        <v>0.369172932330827</v>
      </c>
    </row>
    <row r="337">
      <c r="A337">
        <f>HYPERLINK("https://stackoverflow.com/q/55614003", "55614003")</f>
        <v/>
      </c>
      <c r="B337" t="n">
        <v>0.3073365829271342</v>
      </c>
    </row>
    <row r="338">
      <c r="A338">
        <f>HYPERLINK("https://stackoverflow.com/q/55695608", "55695608")</f>
        <v/>
      </c>
      <c r="B338" t="n">
        <v>0.4613123502012391</v>
      </c>
    </row>
    <row r="339">
      <c r="A339">
        <f>HYPERLINK("https://stackoverflow.com/q/55721339", "55721339")</f>
        <v/>
      </c>
      <c r="B339" t="n">
        <v>0.3101748511904762</v>
      </c>
    </row>
    <row r="340">
      <c r="A340">
        <f>HYPERLINK("https://stackoverflow.com/q/55726162", "55726162")</f>
        <v/>
      </c>
      <c r="B340" t="n">
        <v>0.3095238095238095</v>
      </c>
    </row>
    <row r="341">
      <c r="A341">
        <f>HYPERLINK("https://stackoverflow.com/q/55740306", "55740306")</f>
        <v/>
      </c>
      <c r="B341" t="n">
        <v>0.4729049325823519</v>
      </c>
    </row>
    <row r="342">
      <c r="A342">
        <f>HYPERLINK("https://stackoverflow.com/q/55748694", "55748694")</f>
        <v/>
      </c>
      <c r="B342" t="n">
        <v>0.4692460317460317</v>
      </c>
    </row>
    <row r="343">
      <c r="A343">
        <f>HYPERLINK("https://stackoverflow.com/q/55847405", "55847405")</f>
        <v/>
      </c>
      <c r="B343" t="n">
        <v>0.4007767646065518</v>
      </c>
    </row>
    <row r="344">
      <c r="A344">
        <f>HYPERLINK("https://stackoverflow.com/q/55853297", "55853297")</f>
        <v/>
      </c>
      <c r="B344" t="n">
        <v>0.5425411870909502</v>
      </c>
    </row>
    <row r="345">
      <c r="A345">
        <f>HYPERLINK("https://stackoverflow.com/q/56007280", "56007280")</f>
        <v/>
      </c>
      <c r="B345" t="n">
        <v>0.4942389815486262</v>
      </c>
    </row>
    <row r="346">
      <c r="A346">
        <f>HYPERLINK("https://stackoverflow.com/q/56013510", "56013510")</f>
        <v/>
      </c>
      <c r="B346" t="n">
        <v>0.6277056277056277</v>
      </c>
    </row>
    <row r="347">
      <c r="A347">
        <f>HYPERLINK("https://stackoverflow.com/q/56139909", "56139909")</f>
        <v/>
      </c>
      <c r="B347" t="n">
        <v>0.5398466866926018</v>
      </c>
    </row>
    <row r="348">
      <c r="A348">
        <f>HYPERLINK("https://stackoverflow.com/q/56159484", "56159484")</f>
        <v/>
      </c>
      <c r="B348" t="n">
        <v>0.536554707825426</v>
      </c>
    </row>
    <row r="349">
      <c r="A349">
        <f>HYPERLINK("https://stackoverflow.com/q/56178580", "56178580")</f>
        <v/>
      </c>
      <c r="B349" t="n">
        <v>0.3673377209962576</v>
      </c>
    </row>
    <row r="350">
      <c r="A350">
        <f>HYPERLINK("https://stackoverflow.com/q/56183981", "56183981")</f>
        <v/>
      </c>
      <c r="B350" t="n">
        <v>0.3191688712522046</v>
      </c>
    </row>
    <row r="351">
      <c r="A351">
        <f>HYPERLINK("https://stackoverflow.com/q/56205989", "56205989")</f>
        <v/>
      </c>
      <c r="B351" t="n">
        <v>0.6146298864745467</v>
      </c>
    </row>
    <row r="352">
      <c r="A352">
        <f>HYPERLINK("https://stackoverflow.com/q/56235510", "56235510")</f>
        <v/>
      </c>
      <c r="B352" t="n">
        <v>0.4555468817763899</v>
      </c>
    </row>
    <row r="353">
      <c r="A353">
        <f>HYPERLINK("https://stackoverflow.com/q/56300912", "56300912")</f>
        <v/>
      </c>
      <c r="B353" t="n">
        <v>0.4472621395698318</v>
      </c>
    </row>
    <row r="354">
      <c r="A354">
        <f>HYPERLINK("https://stackoverflow.com/q/56363028", "56363028")</f>
        <v/>
      </c>
      <c r="B354" t="n">
        <v>0.4512862616310892</v>
      </c>
    </row>
    <row r="355">
      <c r="A355">
        <f>HYPERLINK("https://stackoverflow.com/q/56363143", "56363143")</f>
        <v/>
      </c>
      <c r="B355" t="n">
        <v>0.4424066924066924</v>
      </c>
    </row>
    <row r="356">
      <c r="A356">
        <f>HYPERLINK("https://stackoverflow.com/q/56465000", "56465000")</f>
        <v/>
      </c>
      <c r="B356" t="n">
        <v>0.4277155306567071</v>
      </c>
    </row>
    <row r="357">
      <c r="A357">
        <f>HYPERLINK("https://stackoverflow.com/q/56467589", "56467589")</f>
        <v/>
      </c>
      <c r="B357" t="n">
        <v>0.6528995235462898</v>
      </c>
    </row>
    <row r="358">
      <c r="A358">
        <f>HYPERLINK("https://stackoverflow.com/q/56564738", "56564738")</f>
        <v/>
      </c>
      <c r="B358" t="n">
        <v>0.5031620387820915</v>
      </c>
    </row>
    <row r="359">
      <c r="A359">
        <f>HYPERLINK("https://stackoverflow.com/q/56580338", "56580338")</f>
        <v/>
      </c>
      <c r="B359" t="n">
        <v>0.4933093392395717</v>
      </c>
    </row>
    <row r="360">
      <c r="A360">
        <f>HYPERLINK("https://stackoverflow.com/q/56595252", "56595252")</f>
        <v/>
      </c>
      <c r="B360" t="n">
        <v>0.5914168136390358</v>
      </c>
    </row>
    <row r="361">
      <c r="A361">
        <f>HYPERLINK("https://stackoverflow.com/q/56603585", "56603585")</f>
        <v/>
      </c>
      <c r="B361" t="n">
        <v>0.574356603482817</v>
      </c>
    </row>
    <row r="362">
      <c r="A362">
        <f>HYPERLINK("https://stackoverflow.com/q/56637616", "56637616")</f>
        <v/>
      </c>
      <c r="B362" t="n">
        <v>0.2373990531885269</v>
      </c>
    </row>
    <row r="363">
      <c r="A363">
        <f>HYPERLINK("https://stackoverflow.com/q/56646153", "56646153")</f>
        <v/>
      </c>
      <c r="B363" t="n">
        <v>0.4475166410650282</v>
      </c>
    </row>
    <row r="364">
      <c r="A364">
        <f>HYPERLINK("https://stackoverflow.com/q/56650929", "56650929")</f>
        <v/>
      </c>
      <c r="B364" t="n">
        <v>0.3609857978279032</v>
      </c>
    </row>
    <row r="365">
      <c r="A365">
        <f>HYPERLINK("https://stackoverflow.com/q/56674480", "56674480")</f>
        <v/>
      </c>
      <c r="B365" t="n">
        <v>0.5612968591691996</v>
      </c>
    </row>
    <row r="366">
      <c r="A366">
        <f>HYPERLINK("https://stackoverflow.com/q/56797769", "56797769")</f>
        <v/>
      </c>
      <c r="B366" t="n">
        <v>0.4401053256193443</v>
      </c>
    </row>
    <row r="367">
      <c r="A367">
        <f>HYPERLINK("https://stackoverflow.com/q/56854441", "56854441")</f>
        <v/>
      </c>
      <c r="B367" t="n">
        <v>0.7206084970650962</v>
      </c>
    </row>
    <row r="368">
      <c r="A368">
        <f>HYPERLINK("https://stackoverflow.com/q/56860758", "56860758")</f>
        <v/>
      </c>
      <c r="B368" t="n">
        <v>0.5236652236652237</v>
      </c>
    </row>
    <row r="369">
      <c r="A369">
        <f>HYPERLINK("https://stackoverflow.com/q/56892999", "56892999")</f>
        <v/>
      </c>
      <c r="B369" t="n">
        <v>0.5056796810351313</v>
      </c>
    </row>
    <row r="370">
      <c r="A370">
        <f>HYPERLINK("https://stackoverflow.com/q/56970311", "56970311")</f>
        <v/>
      </c>
      <c r="B370" t="n">
        <v>0.3823256189668403</v>
      </c>
    </row>
    <row r="371">
      <c r="A371">
        <f>HYPERLINK("https://stackoverflow.com/q/56983444", "56983444")</f>
        <v/>
      </c>
      <c r="B371" t="n">
        <v>0.4029146141215106</v>
      </c>
    </row>
    <row r="372">
      <c r="A372">
        <f>HYPERLINK("https://stackoverflow.com/q/56991934", "56991934")</f>
        <v/>
      </c>
      <c r="B372" t="n">
        <v>0.4724239978477267</v>
      </c>
    </row>
    <row r="373">
      <c r="A373">
        <f>HYPERLINK("https://stackoverflow.com/q/56993150", "56993150")</f>
        <v/>
      </c>
      <c r="B373" t="n">
        <v>0.4978313030638612</v>
      </c>
    </row>
    <row r="374">
      <c r="A374">
        <f>HYPERLINK("https://stackoverflow.com/q/57016370", "57016370")</f>
        <v/>
      </c>
      <c r="B374" t="n">
        <v>0.5077808901338313</v>
      </c>
    </row>
    <row r="375">
      <c r="A375">
        <f>HYPERLINK("https://stackoverflow.com/q/57043373", "57043373")</f>
        <v/>
      </c>
      <c r="B375" t="n">
        <v>0.5354315354315354</v>
      </c>
    </row>
    <row r="376">
      <c r="A376">
        <f>HYPERLINK("https://stackoverflow.com/q/57127349", "57127349")</f>
        <v/>
      </c>
      <c r="B376" t="n">
        <v>0.46054381348499</v>
      </c>
    </row>
    <row r="377">
      <c r="A377">
        <f>HYPERLINK("https://stackoverflow.com/q/57171261", "57171261")</f>
        <v/>
      </c>
      <c r="B377" t="n">
        <v>0.2845106447002181</v>
      </c>
    </row>
    <row r="378">
      <c r="A378">
        <f>HYPERLINK("https://stackoverflow.com/q/57205404", "57205404")</f>
        <v/>
      </c>
      <c r="B378" t="n">
        <v>0.4485025941336621</v>
      </c>
    </row>
    <row r="379">
      <c r="A379">
        <f>HYPERLINK("https://stackoverflow.com/q/57225559", "57225559")</f>
        <v/>
      </c>
      <c r="B379" t="n">
        <v>0.4744848231690336</v>
      </c>
    </row>
    <row r="380">
      <c r="A380">
        <f>HYPERLINK("https://stackoverflow.com/q/57248253", "57248253")</f>
        <v/>
      </c>
      <c r="B380" t="n">
        <v>0.2532175032175032</v>
      </c>
    </row>
    <row r="381">
      <c r="A381">
        <f>HYPERLINK("https://stackoverflow.com/q/57250350", "57250350")</f>
        <v/>
      </c>
      <c r="B381" t="n">
        <v>0.3808818342151676</v>
      </c>
    </row>
    <row r="382">
      <c r="A382">
        <f>HYPERLINK("https://stackoverflow.com/q/57262448", "57262448")</f>
        <v/>
      </c>
      <c r="B382" t="n">
        <v>0.4258201058201058</v>
      </c>
    </row>
    <row r="383">
      <c r="A383">
        <f>HYPERLINK("https://stackoverflow.com/q/57264711", "57264711")</f>
        <v/>
      </c>
      <c r="B383" t="n">
        <v>0.3967064978300933</v>
      </c>
    </row>
    <row r="384">
      <c r="A384">
        <f>HYPERLINK("https://stackoverflow.com/q/57282075", "57282075")</f>
        <v/>
      </c>
      <c r="B384" t="n">
        <v>0.3977304372041214</v>
      </c>
    </row>
    <row r="385">
      <c r="A385">
        <f>HYPERLINK("https://stackoverflow.com/q/57289721", "57289721")</f>
        <v/>
      </c>
      <c r="B385" t="n">
        <v>0.7454012757751075</v>
      </c>
    </row>
    <row r="386">
      <c r="A386">
        <f>HYPERLINK("https://stackoverflow.com/q/57290189", "57290189")</f>
        <v/>
      </c>
      <c r="B386" t="n">
        <v>0.3864468864468865</v>
      </c>
    </row>
    <row r="387">
      <c r="A387">
        <f>HYPERLINK("https://stackoverflow.com/q/57293755", "57293755")</f>
        <v/>
      </c>
      <c r="B387" t="n">
        <v>0.4680355322557156</v>
      </c>
    </row>
    <row r="388">
      <c r="A388">
        <f>HYPERLINK("https://stackoverflow.com/q/57316318", "57316318")</f>
        <v/>
      </c>
      <c r="B388" t="n">
        <v>0.3302692384970866</v>
      </c>
    </row>
    <row r="389">
      <c r="A389">
        <f>HYPERLINK("https://stackoverflow.com/q/57322919", "57322919")</f>
        <v/>
      </c>
      <c r="B389" t="n">
        <v>0.2604497354497355</v>
      </c>
    </row>
    <row r="390">
      <c r="A390">
        <f>HYPERLINK("https://stackoverflow.com/q/57325762", "57325762")</f>
        <v/>
      </c>
      <c r="B390" t="n">
        <v>0.4319893407484648</v>
      </c>
    </row>
    <row r="391">
      <c r="A391">
        <f>HYPERLINK("https://stackoverflow.com/q/57363284", "57363284")</f>
        <v/>
      </c>
      <c r="B391" t="n">
        <v>0.3443078517262493</v>
      </c>
    </row>
    <row r="392">
      <c r="A392">
        <f>HYPERLINK("https://stackoverflow.com/q/57366982", "57366982")</f>
        <v/>
      </c>
      <c r="B392" t="n">
        <v>0.8267651888341543</v>
      </c>
    </row>
    <row r="393">
      <c r="A393">
        <f>HYPERLINK("https://stackoverflow.com/q/57410420", "57410420")</f>
        <v/>
      </c>
      <c r="B393" t="n">
        <v>0.4682973371497962</v>
      </c>
    </row>
    <row r="394">
      <c r="A394">
        <f>HYPERLINK("https://stackoverflow.com/q/57416596", "57416596")</f>
        <v/>
      </c>
      <c r="B394" t="n">
        <v>0.6058408432428589</v>
      </c>
    </row>
    <row r="395">
      <c r="A395">
        <f>HYPERLINK("https://stackoverflow.com/q/57417867", "57417867")</f>
        <v/>
      </c>
      <c r="B395" t="n">
        <v>0.2761201527024312</v>
      </c>
    </row>
    <row r="396">
      <c r="A396">
        <f>HYPERLINK("https://stackoverflow.com/q/57419147", "57419147")</f>
        <v/>
      </c>
      <c r="B396" t="n">
        <v>0.5262563523433088</v>
      </c>
    </row>
    <row r="397">
      <c r="A397">
        <f>HYPERLINK("https://stackoverflow.com/q/57430121", "57430121")</f>
        <v/>
      </c>
      <c r="B397" t="n">
        <v>0.5617889502009674</v>
      </c>
    </row>
    <row r="398">
      <c r="A398">
        <f>HYPERLINK("https://stackoverflow.com/q/57436043", "57436043")</f>
        <v/>
      </c>
      <c r="B398" t="n">
        <v>0.7276903562000754</v>
      </c>
    </row>
    <row r="399">
      <c r="A399">
        <f>HYPERLINK("https://stackoverflow.com/q/57461595", "57461595")</f>
        <v/>
      </c>
      <c r="B399" t="n">
        <v>0.3330137424097156</v>
      </c>
    </row>
    <row r="400">
      <c r="A400">
        <f>HYPERLINK("https://stackoverflow.com/q/57564400", "57564400")</f>
        <v/>
      </c>
      <c r="B400" t="n">
        <v>0.6645163408348518</v>
      </c>
    </row>
    <row r="401">
      <c r="A401">
        <f>HYPERLINK("https://stackoverflow.com/q/57579133", "57579133")</f>
        <v/>
      </c>
      <c r="B401" t="n">
        <v>0.5938002400199263</v>
      </c>
    </row>
    <row r="402">
      <c r="A402">
        <f>HYPERLINK("https://stackoverflow.com/q/57584402", "57584402")</f>
        <v/>
      </c>
      <c r="B402" t="n">
        <v>0.4367847914359542</v>
      </c>
    </row>
    <row r="403">
      <c r="A403">
        <f>HYPERLINK("https://stackoverflow.com/q/57617520", "57617520")</f>
        <v/>
      </c>
      <c r="B403" t="n">
        <v>0.3407649743527606</v>
      </c>
    </row>
    <row r="404">
      <c r="A404">
        <f>HYPERLINK("https://stackoverflow.com/q/57624459", "57624459")</f>
        <v/>
      </c>
      <c r="B404" t="n">
        <v>0.4961929155123447</v>
      </c>
    </row>
    <row r="405">
      <c r="A405">
        <f>HYPERLINK("https://stackoverflow.com/q/57710817", "57710817")</f>
        <v/>
      </c>
      <c r="B405" t="n">
        <v>0.7405582922824302</v>
      </c>
    </row>
    <row r="406">
      <c r="A406">
        <f>HYPERLINK("https://stackoverflow.com/q/57714229", "57714229")</f>
        <v/>
      </c>
      <c r="B406" t="n">
        <v>0.4610688456842302</v>
      </c>
    </row>
    <row r="407">
      <c r="A407">
        <f>HYPERLINK("https://stackoverflow.com/q/57754071", "57754071")</f>
        <v/>
      </c>
      <c r="B407" t="n">
        <v>0.6354731766124171</v>
      </c>
    </row>
    <row r="408">
      <c r="A408">
        <f>HYPERLINK("https://stackoverflow.com/q/57795979", "57795979")</f>
        <v/>
      </c>
      <c r="B408" t="n">
        <v>0.4979945383171189</v>
      </c>
    </row>
    <row r="409">
      <c r="A409">
        <f>HYPERLINK("https://stackoverflow.com/q/57802832", "57802832")</f>
        <v/>
      </c>
      <c r="B409" t="n">
        <v>0.5675485008818343</v>
      </c>
    </row>
    <row r="410">
      <c r="A410">
        <f>HYPERLINK("https://stackoverflow.com/q/57810829", "57810829")</f>
        <v/>
      </c>
      <c r="B410" t="n">
        <v>0.4496142816753503</v>
      </c>
    </row>
    <row r="411">
      <c r="A411">
        <f>HYPERLINK("https://stackoverflow.com/q/57832672", "57832672")</f>
        <v/>
      </c>
      <c r="B411" t="n">
        <v>0.4175728033995751</v>
      </c>
    </row>
    <row r="412">
      <c r="A412">
        <f>HYPERLINK("https://stackoverflow.com/q/57867919", "57867919")</f>
        <v/>
      </c>
      <c r="B412" t="n">
        <v>0.3637813380804035</v>
      </c>
    </row>
    <row r="413">
      <c r="A413">
        <f>HYPERLINK("https://stackoverflow.com/q/57885314", "57885314")</f>
        <v/>
      </c>
      <c r="B413" t="n">
        <v>0.5747603331761748</v>
      </c>
    </row>
    <row r="414">
      <c r="A414">
        <f>HYPERLINK("https://stackoverflow.com/q/57897359", "57897359")</f>
        <v/>
      </c>
      <c r="B414" t="n">
        <v>0.4870958259847149</v>
      </c>
    </row>
    <row r="415">
      <c r="A415">
        <f>HYPERLINK("https://stackoverflow.com/q/57944759", "57944759")</f>
        <v/>
      </c>
      <c r="B415" t="n">
        <v>0.4112716247547708</v>
      </c>
    </row>
    <row r="416">
      <c r="A416">
        <f>HYPERLINK("https://stackoverflow.com/q/57958985", "57958985")</f>
        <v/>
      </c>
      <c r="B416" t="n">
        <v>0.5159802659802659</v>
      </c>
    </row>
    <row r="417">
      <c r="A417">
        <f>HYPERLINK("https://stackoverflow.com/q/57996119", "57996119")</f>
        <v/>
      </c>
      <c r="B417" t="n">
        <v>0.4653503677893921</v>
      </c>
    </row>
    <row r="418">
      <c r="A418">
        <f>HYPERLINK("https://stackoverflow.com/q/58004108", "58004108")</f>
        <v/>
      </c>
      <c r="B418" t="n">
        <v>0.583173620325323</v>
      </c>
    </row>
    <row r="419">
      <c r="A419">
        <f>HYPERLINK("https://stackoverflow.com/q/58054024", "58054024")</f>
        <v/>
      </c>
      <c r="B419" t="n">
        <v>0.3931480096401562</v>
      </c>
    </row>
    <row r="420">
      <c r="A420">
        <f>HYPERLINK("https://stackoverflow.com/q/58082775", "58082775")</f>
        <v/>
      </c>
      <c r="B420" t="n">
        <v>0.2830380214101145</v>
      </c>
    </row>
    <row r="421">
      <c r="A421">
        <f>HYPERLINK("https://stackoverflow.com/q/58090993", "58090993")</f>
        <v/>
      </c>
      <c r="B421" t="n">
        <v>0.3610018931119849</v>
      </c>
    </row>
    <row r="422">
      <c r="A422">
        <f>HYPERLINK("https://stackoverflow.com/q/58102357", "58102357")</f>
        <v/>
      </c>
      <c r="B422" t="n">
        <v>0.5948090948090947</v>
      </c>
    </row>
    <row r="423">
      <c r="A423">
        <f>HYPERLINK("https://stackoverflow.com/q/58116800", "58116800")</f>
        <v/>
      </c>
      <c r="B423" t="n">
        <v>0.2947506093573509</v>
      </c>
    </row>
    <row r="424">
      <c r="A424">
        <f>HYPERLINK("https://stackoverflow.com/q/58161171", "58161171")</f>
        <v/>
      </c>
      <c r="B424" t="n">
        <v>0.7625365237305536</v>
      </c>
    </row>
    <row r="425">
      <c r="A425">
        <f>HYPERLINK("https://stackoverflow.com/q/58174411", "58174411")</f>
        <v/>
      </c>
      <c r="B425" t="n">
        <v>0.731029677531735</v>
      </c>
    </row>
    <row r="426">
      <c r="A426">
        <f>HYPERLINK("https://stackoverflow.com/q/58181033", "58181033")</f>
        <v/>
      </c>
      <c r="B426" t="n">
        <v>0.3956439102070171</v>
      </c>
    </row>
    <row r="427">
      <c r="A427">
        <f>HYPERLINK("https://stackoverflow.com/q/58200678", "58200678")</f>
        <v/>
      </c>
      <c r="B427" t="n">
        <v>0.442002442002442</v>
      </c>
    </row>
    <row r="428">
      <c r="A428">
        <f>HYPERLINK("https://stackoverflow.com/q/58205707", "58205707")</f>
        <v/>
      </c>
      <c r="B428" t="n">
        <v>0.3373015873015873</v>
      </c>
    </row>
    <row r="429">
      <c r="A429">
        <f>HYPERLINK("https://stackoverflow.com/q/58232113", "58232113")</f>
        <v/>
      </c>
      <c r="B429" t="n">
        <v>0.4343101343101343</v>
      </c>
    </row>
    <row r="430">
      <c r="A430">
        <f>HYPERLINK("https://stackoverflow.com/q/58251535", "58251535")</f>
        <v/>
      </c>
      <c r="B430" t="n">
        <v>0.6002286417798883</v>
      </c>
    </row>
    <row r="431">
      <c r="A431">
        <f>HYPERLINK("https://stackoverflow.com/q/58292569", "58292569")</f>
        <v/>
      </c>
      <c r="B431" t="n">
        <v>0.401852793311868</v>
      </c>
    </row>
    <row r="432">
      <c r="A432">
        <f>HYPERLINK("https://stackoverflow.com/q/58294034", "58294034")</f>
        <v/>
      </c>
      <c r="B432" t="n">
        <v>0.3425568425568427</v>
      </c>
    </row>
    <row r="433">
      <c r="A433">
        <f>HYPERLINK("https://stackoverflow.com/q/58297072", "58297072")</f>
        <v/>
      </c>
      <c r="B433" t="n">
        <v>0.456322926521602</v>
      </c>
    </row>
    <row r="434">
      <c r="A434">
        <f>HYPERLINK("https://stackoverflow.com/q/58325530", "58325530")</f>
        <v/>
      </c>
      <c r="B434" t="n">
        <v>0.3802602436323367</v>
      </c>
    </row>
    <row r="435">
      <c r="A435">
        <f>HYPERLINK("https://stackoverflow.com/q/58379764", "58379764")</f>
        <v/>
      </c>
      <c r="B435" t="n">
        <v>0.2989874110563766</v>
      </c>
    </row>
    <row r="436">
      <c r="A436">
        <f>HYPERLINK("https://stackoverflow.com/q/58401391", "58401391")</f>
        <v/>
      </c>
      <c r="B436" t="n">
        <v>0.4289484598273197</v>
      </c>
    </row>
    <row r="437">
      <c r="A437">
        <f>HYPERLINK("https://stackoverflow.com/q/58418959", "58418959")</f>
        <v/>
      </c>
      <c r="B437" t="n">
        <v>0.362172388335179</v>
      </c>
    </row>
    <row r="438">
      <c r="A438">
        <f>HYPERLINK("https://stackoverflow.com/q/58468165", "58468165")</f>
        <v/>
      </c>
      <c r="B438" t="n">
        <v>0.5757430488974113</v>
      </c>
    </row>
    <row r="439">
      <c r="A439">
        <f>HYPERLINK("https://stackoverflow.com/q/58496141", "58496141")</f>
        <v/>
      </c>
      <c r="B439" t="n">
        <v>0.4389336347793321</v>
      </c>
    </row>
    <row r="440">
      <c r="A440">
        <f>HYPERLINK("https://stackoverflow.com/q/58512106", "58512106")</f>
        <v/>
      </c>
      <c r="B440" t="n">
        <v>0.3513210927004031</v>
      </c>
    </row>
    <row r="441">
      <c r="A441">
        <f>HYPERLINK("https://stackoverflow.com/q/58580506", "58580506")</f>
        <v/>
      </c>
      <c r="B441" t="n">
        <v>0.4252645502645503</v>
      </c>
    </row>
    <row r="442">
      <c r="A442">
        <f>HYPERLINK("https://stackoverflow.com/q/58649436", "58649436")</f>
        <v/>
      </c>
      <c r="B442" t="n">
        <v>0.5441516412390199</v>
      </c>
    </row>
    <row r="443">
      <c r="A443">
        <f>HYPERLINK("https://stackoverflow.com/q/58657618", "58657618")</f>
        <v/>
      </c>
      <c r="B443" t="n">
        <v>0.5049970605526162</v>
      </c>
    </row>
    <row r="444">
      <c r="A444">
        <f>HYPERLINK("https://stackoverflow.com/q/58712399", "58712399")</f>
        <v/>
      </c>
      <c r="B444" t="n">
        <v>0.4842654115909929</v>
      </c>
    </row>
    <row r="445">
      <c r="A445">
        <f>HYPERLINK("https://stackoverflow.com/q/58719818", "58719818")</f>
        <v/>
      </c>
      <c r="B445" t="n">
        <v>0.3398268398268398</v>
      </c>
    </row>
    <row r="446">
      <c r="A446">
        <f>HYPERLINK("https://stackoverflow.com/q/58720305", "58720305")</f>
        <v/>
      </c>
      <c r="B446" t="n">
        <v>0.4190323565323565</v>
      </c>
    </row>
    <row r="447">
      <c r="A447">
        <f>HYPERLINK("https://stackoverflow.com/q/58769776", "58769776")</f>
        <v/>
      </c>
      <c r="B447" t="n">
        <v>0.4364923134608174</v>
      </c>
    </row>
    <row r="448">
      <c r="A448">
        <f>HYPERLINK("https://stackoverflow.com/q/58773119", "58773119")</f>
        <v/>
      </c>
      <c r="B448" t="n">
        <v>0.4658418923124806</v>
      </c>
    </row>
    <row r="449">
      <c r="A449">
        <f>HYPERLINK("https://stackoverflow.com/q/58804457", "58804457")</f>
        <v/>
      </c>
      <c r="B449" t="n">
        <v>0.2866597902698986</v>
      </c>
    </row>
    <row r="450">
      <c r="A450">
        <f>HYPERLINK("https://stackoverflow.com/q/58840472", "58840472")</f>
        <v/>
      </c>
      <c r="B450" t="n">
        <v>0.2881967953058001</v>
      </c>
    </row>
    <row r="451">
      <c r="A451">
        <f>HYPERLINK("https://stackoverflow.com/q/58867149", "58867149")</f>
        <v/>
      </c>
      <c r="B451" t="n">
        <v>0.7270240784277572</v>
      </c>
    </row>
    <row r="452">
      <c r="A452">
        <f>HYPERLINK("https://stackoverflow.com/q/58885227", "58885227")</f>
        <v/>
      </c>
      <c r="B452" t="n">
        <v>0.5244996549344376</v>
      </c>
    </row>
    <row r="453">
      <c r="A453">
        <f>HYPERLINK("https://stackoverflow.com/q/58924846", "58924846")</f>
        <v/>
      </c>
      <c r="B453" t="n">
        <v>0.659980807651769</v>
      </c>
    </row>
    <row r="454">
      <c r="A454">
        <f>HYPERLINK("https://stackoverflow.com/q/58935331", "58935331")</f>
        <v/>
      </c>
      <c r="B454" t="n">
        <v>0.5388550364853683</v>
      </c>
    </row>
    <row r="455">
      <c r="A455">
        <f>HYPERLINK("https://stackoverflow.com/q/58937485", "58937485")</f>
        <v/>
      </c>
      <c r="B455" t="n">
        <v>0.2473741227450426</v>
      </c>
    </row>
    <row r="456">
      <c r="A456">
        <f>HYPERLINK("https://stackoverflow.com/q/58945570", "58945570")</f>
        <v/>
      </c>
      <c r="B456" t="n">
        <v>0.3803505604453472</v>
      </c>
    </row>
    <row r="457">
      <c r="A457">
        <f>HYPERLINK("https://stackoverflow.com/q/58965067", "58965067")</f>
        <v/>
      </c>
      <c r="B457" t="n">
        <v>0.5438873120992327</v>
      </c>
    </row>
    <row r="458">
      <c r="A458">
        <f>HYPERLINK("https://stackoverflow.com/q/59053286", "59053286")</f>
        <v/>
      </c>
      <c r="B458" t="n">
        <v>0.3747939977448174</v>
      </c>
    </row>
    <row r="459">
      <c r="A459">
        <f>HYPERLINK("https://stackoverflow.com/q/59062489", "59062489")</f>
        <v/>
      </c>
      <c r="B459" t="n">
        <v>0.4621183565774595</v>
      </c>
    </row>
    <row r="460">
      <c r="A460">
        <f>HYPERLINK("https://stackoverflow.com/q/59085464", "59085464")</f>
        <v/>
      </c>
      <c r="B460" t="n">
        <v>0.6620346833869966</v>
      </c>
    </row>
    <row r="461">
      <c r="A461">
        <f>HYPERLINK("https://stackoverflow.com/q/59098983", "59098983")</f>
        <v/>
      </c>
      <c r="B461" t="n">
        <v>0.5133421789768539</v>
      </c>
    </row>
    <row r="462">
      <c r="A462">
        <f>HYPERLINK("https://stackoverflow.com/q/59118573", "59118573")</f>
        <v/>
      </c>
      <c r="B462" t="n">
        <v>0.3047296752880509</v>
      </c>
    </row>
    <row r="463">
      <c r="A463">
        <f>HYPERLINK("https://stackoverflow.com/q/59164289", "59164289")</f>
        <v/>
      </c>
      <c r="B463" t="n">
        <v>0.3593813593813593</v>
      </c>
    </row>
    <row r="464">
      <c r="A464">
        <f>HYPERLINK("https://stackoverflow.com/q/59165271", "59165271")</f>
        <v/>
      </c>
      <c r="B464" t="n">
        <v>0.5468655816757083</v>
      </c>
    </row>
    <row r="465">
      <c r="A465">
        <f>HYPERLINK("https://stackoverflow.com/q/59249634", "59249634")</f>
        <v/>
      </c>
      <c r="B465" t="n">
        <v>0.4614458737681487</v>
      </c>
    </row>
    <row r="466">
      <c r="A466">
        <f>HYPERLINK("https://stackoverflow.com/q/59263581", "59263581")</f>
        <v/>
      </c>
      <c r="B466" t="n">
        <v>0.3303356430291414</v>
      </c>
    </row>
    <row r="467">
      <c r="A467">
        <f>HYPERLINK("https://stackoverflow.com/q/59283400", "59283400")</f>
        <v/>
      </c>
      <c r="B467" t="n">
        <v>0.5338036449147561</v>
      </c>
    </row>
    <row r="468">
      <c r="A468">
        <f>HYPERLINK("https://stackoverflow.com/q/59402662", "59402662")</f>
        <v/>
      </c>
      <c r="B468" t="n">
        <v>0.3681374690549002</v>
      </c>
    </row>
    <row r="469">
      <c r="A469">
        <f>HYPERLINK("https://stackoverflow.com/q/59420530", "59420530")</f>
        <v/>
      </c>
      <c r="B469" t="n">
        <v>0.3583226083226084</v>
      </c>
    </row>
    <row r="470">
      <c r="A470">
        <f>HYPERLINK("https://stackoverflow.com/q/59462274", "59462274")</f>
        <v/>
      </c>
      <c r="B470" t="n">
        <v>0.4631349206349207</v>
      </c>
    </row>
    <row r="471">
      <c r="A471">
        <f>HYPERLINK("https://stackoverflow.com/q/59527840", "59527840")</f>
        <v/>
      </c>
      <c r="B471" t="n">
        <v>0.4073732718894009</v>
      </c>
    </row>
    <row r="472">
      <c r="A472">
        <f>HYPERLINK("https://stackoverflow.com/q/59658068", "59658068")</f>
        <v/>
      </c>
      <c r="B472" t="n">
        <v>0.3041037553232676</v>
      </c>
    </row>
    <row r="473">
      <c r="A473">
        <f>HYPERLINK("https://stackoverflow.com/q/59677599", "59677599")</f>
        <v/>
      </c>
      <c r="B473" t="n">
        <v>0.4146149687945353</v>
      </c>
    </row>
    <row r="474">
      <c r="A474">
        <f>HYPERLINK("https://stackoverflow.com/q/59680264", "59680264")</f>
        <v/>
      </c>
      <c r="B474" t="n">
        <v>0.4233317922638312</v>
      </c>
    </row>
    <row r="475">
      <c r="A475">
        <f>HYPERLINK("https://stackoverflow.com/q/59717333", "59717333")</f>
        <v/>
      </c>
      <c r="B475" t="n">
        <v>0.3895441968836463</v>
      </c>
    </row>
    <row r="476">
      <c r="A476">
        <f>HYPERLINK("https://stackoverflow.com/q/59756844", "59756844")</f>
        <v/>
      </c>
      <c r="B476" t="n">
        <v>0.3816380403853406</v>
      </c>
    </row>
    <row r="477">
      <c r="A477">
        <f>HYPERLINK("https://stackoverflow.com/q/59764363", "59764363")</f>
        <v/>
      </c>
      <c r="B477" t="n">
        <v>0.4805880135695439</v>
      </c>
    </row>
    <row r="478">
      <c r="A478">
        <f>HYPERLINK("https://stackoverflow.com/q/59783806", "59783806")</f>
        <v/>
      </c>
      <c r="B478" t="n">
        <v>0.3834554334554335</v>
      </c>
    </row>
    <row r="479">
      <c r="A479">
        <f>HYPERLINK("https://stackoverflow.com/q/59845710", "59845710")</f>
        <v/>
      </c>
      <c r="B479" t="n">
        <v>0.3747736230957708</v>
      </c>
    </row>
    <row r="480">
      <c r="A480">
        <f>HYPERLINK("https://stackoverflow.com/q/59847182", "59847182")</f>
        <v/>
      </c>
      <c r="B480" t="n">
        <v>0.3710184890585782</v>
      </c>
    </row>
    <row r="481">
      <c r="A481">
        <f>HYPERLINK("https://stackoverflow.com/q/59852901", "59852901")</f>
        <v/>
      </c>
      <c r="B481" t="n">
        <v>0.7822906940553999</v>
      </c>
    </row>
    <row r="482">
      <c r="A482">
        <f>HYPERLINK("https://stackoverflow.com/q/59865791", "59865791")</f>
        <v/>
      </c>
      <c r="B482" t="n">
        <v>0.3994227994227995</v>
      </c>
    </row>
    <row r="483">
      <c r="A483">
        <f>HYPERLINK("https://stackoverflow.com/q/59867397", "59867397")</f>
        <v/>
      </c>
      <c r="B483" t="n">
        <v>0.3217562254259502</v>
      </c>
    </row>
    <row r="484">
      <c r="A484">
        <f>HYPERLINK("https://stackoverflow.com/q/59899279", "59899279")</f>
        <v/>
      </c>
      <c r="B484" t="n">
        <v>0.7878650667874123</v>
      </c>
    </row>
    <row r="485">
      <c r="A485">
        <f>HYPERLINK("https://stackoverflow.com/q/59904208", "59904208")</f>
        <v/>
      </c>
      <c r="B485" t="n">
        <v>0.592908111256735</v>
      </c>
    </row>
    <row r="486">
      <c r="A486">
        <f>HYPERLINK("https://stackoverflow.com/q/60017517", "60017517")</f>
        <v/>
      </c>
      <c r="B486" t="n">
        <v>0.2605689140342606</v>
      </c>
    </row>
    <row r="487">
      <c r="A487">
        <f>HYPERLINK("https://stackoverflow.com/q/60177700", "60177700")</f>
        <v/>
      </c>
      <c r="B487" t="n">
        <v>0.3318335208098989</v>
      </c>
    </row>
    <row r="488">
      <c r="A488">
        <f>HYPERLINK("https://stackoverflow.com/q/60357457", "60357457")</f>
        <v/>
      </c>
      <c r="B488" t="n">
        <v>0.5109126984126984</v>
      </c>
    </row>
    <row r="489">
      <c r="A489">
        <f>HYPERLINK("https://stackoverflow.com/q/60411724", "60411724")</f>
        <v/>
      </c>
      <c r="B489" t="n">
        <v>0.6028456287523646</v>
      </c>
    </row>
    <row r="490">
      <c r="A490">
        <f>HYPERLINK("https://stackoverflow.com/q/60495312", "60495312")</f>
        <v/>
      </c>
      <c r="B490" t="n">
        <v>0.6181946298768729</v>
      </c>
    </row>
    <row r="491">
      <c r="A491">
        <f>HYPERLINK("https://stackoverflow.com/q/60500627", "60500627")</f>
        <v/>
      </c>
      <c r="B491" t="n">
        <v>0.3717052570263579</v>
      </c>
    </row>
    <row r="492">
      <c r="A492">
        <f>HYPERLINK("https://stackoverflow.com/q/60601201", "60601201")</f>
        <v/>
      </c>
      <c r="B492" t="n">
        <v>0.5725523247647141</v>
      </c>
    </row>
    <row r="493">
      <c r="A493">
        <f>HYPERLINK("https://stackoverflow.com/q/60644070", "60644070")</f>
        <v/>
      </c>
      <c r="B493" t="n">
        <v>0.3797607130940464</v>
      </c>
    </row>
    <row r="494">
      <c r="A494">
        <f>HYPERLINK("https://stackoverflow.com/q/60738551", "60738551")</f>
        <v/>
      </c>
      <c r="B494" t="n">
        <v>0.2868236900494965</v>
      </c>
    </row>
    <row r="495">
      <c r="A495">
        <f>HYPERLINK("https://stackoverflow.com/q/60769225", "60769225")</f>
        <v/>
      </c>
      <c r="B495" t="n">
        <v>0.2774462774462775</v>
      </c>
    </row>
    <row r="496">
      <c r="A496">
        <f>HYPERLINK("https://stackoverflow.com/q/60811345", "60811345")</f>
        <v/>
      </c>
      <c r="B496" t="n">
        <v>0.3685683613219845</v>
      </c>
    </row>
    <row r="497">
      <c r="A497">
        <f>HYPERLINK("https://stackoverflow.com/q/60836488", "60836488")</f>
        <v/>
      </c>
      <c r="B497" t="n">
        <v>0.4981870920957214</v>
      </c>
    </row>
    <row r="498">
      <c r="A498">
        <f>HYPERLINK("https://stackoverflow.com/q/61011463", "61011463")</f>
        <v/>
      </c>
      <c r="B498" t="n">
        <v>0.4052781004000515</v>
      </c>
    </row>
    <row r="499">
      <c r="A499">
        <f>HYPERLINK("https://stackoverflow.com/q/61051123", "61051123")</f>
        <v/>
      </c>
      <c r="B499" t="n">
        <v>0.3513619439545365</v>
      </c>
    </row>
    <row r="500">
      <c r="A500">
        <f>HYPERLINK("https://stackoverflow.com/q/61127025", "61127025")</f>
        <v/>
      </c>
      <c r="B500" t="n">
        <v>0.5595238095238095</v>
      </c>
    </row>
    <row r="501">
      <c r="A501">
        <f>HYPERLINK("https://stackoverflow.com/q/61169100", "61169100")</f>
        <v/>
      </c>
      <c r="B501" t="n">
        <v>0.4337816551557009</v>
      </c>
    </row>
    <row r="502">
      <c r="A502">
        <f>HYPERLINK("https://stackoverflow.com/q/61222090", "61222090")</f>
        <v/>
      </c>
      <c r="B502" t="n">
        <v>0.3413590155163189</v>
      </c>
    </row>
    <row r="503">
      <c r="A503">
        <f>HYPERLINK("https://stackoverflow.com/q/61443240", "61443240")</f>
        <v/>
      </c>
      <c r="B503" t="n">
        <v>0.3325123152709359</v>
      </c>
    </row>
    <row r="504">
      <c r="A504">
        <f>HYPERLINK("https://stackoverflow.com/q/61618284", "61618284")</f>
        <v/>
      </c>
      <c r="B504" t="n">
        <v>0.4953004953004953</v>
      </c>
    </row>
    <row r="505">
      <c r="A505">
        <f>HYPERLINK("https://stackoverflow.com/q/61655523", "61655523")</f>
        <v/>
      </c>
      <c r="B505" t="n">
        <v>0.3438701216478994</v>
      </c>
    </row>
    <row r="506">
      <c r="A506">
        <f>HYPERLINK("https://stackoverflow.com/q/61685518", "61685518")</f>
        <v/>
      </c>
      <c r="B506" t="n">
        <v>0.6705704710345082</v>
      </c>
    </row>
    <row r="507">
      <c r="A507">
        <f>HYPERLINK("https://stackoverflow.com/q/61706612", "61706612")</f>
        <v/>
      </c>
      <c r="B507" t="n">
        <v>0.7151724749490113</v>
      </c>
    </row>
    <row r="508">
      <c r="A508">
        <f>HYPERLINK("https://stackoverflow.com/q/61742910", "61742910")</f>
        <v/>
      </c>
      <c r="B508" t="n">
        <v>0.3676541323600148</v>
      </c>
    </row>
    <row r="509">
      <c r="A509">
        <f>HYPERLINK("https://stackoverflow.com/q/61776817", "61776817")</f>
        <v/>
      </c>
      <c r="B509" t="n">
        <v>0.255187580290461</v>
      </c>
    </row>
    <row r="510">
      <c r="A510">
        <f>HYPERLINK("https://stackoverflow.com/q/61778472", "61778472")</f>
        <v/>
      </c>
      <c r="B510" t="n">
        <v>0.2889171494512741</v>
      </c>
    </row>
    <row r="511">
      <c r="A511">
        <f>HYPERLINK("https://stackoverflow.com/q/61782652", "61782652")</f>
        <v/>
      </c>
      <c r="B511" t="n">
        <v>0.532784453345201</v>
      </c>
    </row>
    <row r="512">
      <c r="A512">
        <f>HYPERLINK("https://stackoverflow.com/q/61964967", "61964967")</f>
        <v/>
      </c>
      <c r="B512" t="n">
        <v>0.4366256888512082</v>
      </c>
    </row>
    <row r="513">
      <c r="A513">
        <f>HYPERLINK("https://stackoverflow.com/q/62020069", "62020069")</f>
        <v/>
      </c>
      <c r="B513" t="n">
        <v>0.3893849206349207</v>
      </c>
    </row>
    <row r="514">
      <c r="A514">
        <f>HYPERLINK("https://stackoverflow.com/q/62101239", "62101239")</f>
        <v/>
      </c>
      <c r="B514" t="n">
        <v>0.4394521249359959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