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HYPERLINK("https://stackoverflow.com/q/3016015", "3016015")</f>
        <v/>
      </c>
      <c r="B2" t="n">
        <v>0.2518177163338454</v>
      </c>
    </row>
    <row r="3">
      <c r="A3">
        <f>HYPERLINK("https://stackoverflow.com/q/6645196", "6645196")</f>
        <v/>
      </c>
      <c r="B3" t="n">
        <v>0.2680644397062308</v>
      </c>
    </row>
    <row r="4">
      <c r="A4">
        <f>HYPERLINK("https://stackoverflow.com/q/10215293", "10215293")</f>
        <v/>
      </c>
      <c r="B4" t="n">
        <v>0.3233285233285233</v>
      </c>
    </row>
    <row r="5">
      <c r="A5">
        <f>HYPERLINK("https://stackoverflow.com/q/10898993", "10898993")</f>
        <v/>
      </c>
      <c r="B5" t="n">
        <v>0.3792283455204803</v>
      </c>
    </row>
    <row r="6">
      <c r="A6">
        <f>HYPERLINK("https://stackoverflow.com/q/12242168", "12242168")</f>
        <v/>
      </c>
      <c r="B6" t="n">
        <v>0.3352339857194225</v>
      </c>
    </row>
    <row r="7">
      <c r="A7">
        <f>HYPERLINK("https://stackoverflow.com/q/12318829", "12318829")</f>
        <v/>
      </c>
      <c r="B7" t="n">
        <v>0.480918608578183</v>
      </c>
    </row>
    <row r="8">
      <c r="A8">
        <f>HYPERLINK("https://stackoverflow.com/q/12382382", "12382382")</f>
        <v/>
      </c>
      <c r="B8" t="n">
        <v>0.3527336860670194</v>
      </c>
    </row>
    <row r="9">
      <c r="A9">
        <f>HYPERLINK("https://stackoverflow.com/q/12507134", "12507134")</f>
        <v/>
      </c>
      <c r="B9" t="n">
        <v>0.3724578373015874</v>
      </c>
    </row>
    <row r="10">
      <c r="A10">
        <f>HYPERLINK("https://stackoverflow.com/q/12559029", "12559029")</f>
        <v/>
      </c>
      <c r="B10" t="n">
        <v>0.3428571428571428</v>
      </c>
    </row>
    <row r="11">
      <c r="A11">
        <f>HYPERLINK("https://stackoverflow.com/q/12892318", "12892318")</f>
        <v/>
      </c>
      <c r="B11" t="n">
        <v>0.4430151207402392</v>
      </c>
    </row>
    <row r="12">
      <c r="A12">
        <f>HYPERLINK("https://stackoverflow.com/q/13063536", "13063536")</f>
        <v/>
      </c>
      <c r="B12" t="n">
        <v>0.3162648601979146</v>
      </c>
    </row>
    <row r="13">
      <c r="A13">
        <f>HYPERLINK("https://stackoverflow.com/q/13267422", "13267422")</f>
        <v/>
      </c>
      <c r="B13" t="n">
        <v>0.5615705931495405</v>
      </c>
    </row>
    <row r="14">
      <c r="A14">
        <f>HYPERLINK("https://stackoverflow.com/q/13561945", "13561945")</f>
        <v/>
      </c>
      <c r="B14" t="n">
        <v>0.4172955156561714</v>
      </c>
    </row>
    <row r="15">
      <c r="A15">
        <f>HYPERLINK("https://stackoverflow.com/q/14534834", "14534834")</f>
        <v/>
      </c>
      <c r="B15" t="n">
        <v>0.4760476598522871</v>
      </c>
    </row>
    <row r="16">
      <c r="A16">
        <f>HYPERLINK("https://stackoverflow.com/q/14598065", "14598065")</f>
        <v/>
      </c>
      <c r="B16" t="n">
        <v>0.4621886695057427</v>
      </c>
    </row>
    <row r="17">
      <c r="A17">
        <f>HYPERLINK("https://stackoverflow.com/q/16045596", "16045596")</f>
        <v/>
      </c>
      <c r="B17" t="n">
        <v>0.2429168800136542</v>
      </c>
    </row>
    <row r="18">
      <c r="A18">
        <f>HYPERLINK("https://stackoverflow.com/q/16567269", "16567269")</f>
        <v/>
      </c>
      <c r="B18" t="n">
        <v>0.3189420260235711</v>
      </c>
    </row>
    <row r="19">
      <c r="A19">
        <f>HYPERLINK("https://stackoverflow.com/q/16930202", "16930202")</f>
        <v/>
      </c>
      <c r="B19" t="n">
        <v>0.3086691086691087</v>
      </c>
    </row>
    <row r="20">
      <c r="A20">
        <f>HYPERLINK("https://stackoverflow.com/q/17389702", "17389702")</f>
        <v/>
      </c>
      <c r="B20" t="n">
        <v>0.3636076947335225</v>
      </c>
    </row>
    <row r="21">
      <c r="A21">
        <f>HYPERLINK("https://stackoverflow.com/q/18102800", "18102800")</f>
        <v/>
      </c>
      <c r="B21" t="n">
        <v>0.2953883723114493</v>
      </c>
    </row>
    <row r="22">
      <c r="A22">
        <f>HYPERLINK("https://stackoverflow.com/q/19102367", "19102367")</f>
        <v/>
      </c>
      <c r="B22" t="n">
        <v>0.2752100840336135</v>
      </c>
    </row>
    <row r="23">
      <c r="A23">
        <f>HYPERLINK("https://stackoverflow.com/q/21050053", "21050053")</f>
        <v/>
      </c>
      <c r="B23" t="n">
        <v>0.6162367724867724</v>
      </c>
    </row>
    <row r="24">
      <c r="A24">
        <f>HYPERLINK("https://stackoverflow.com/q/21404255", "21404255")</f>
        <v/>
      </c>
      <c r="B24" t="n">
        <v>0.2933693571991444</v>
      </c>
    </row>
    <row r="25">
      <c r="A25">
        <f>HYPERLINK("https://stackoverflow.com/q/21492201", "21492201")</f>
        <v/>
      </c>
      <c r="B25" t="n">
        <v>0.397827903091061</v>
      </c>
    </row>
    <row r="26">
      <c r="A26">
        <f>HYPERLINK("https://stackoverflow.com/q/21896490", "21896490")</f>
        <v/>
      </c>
      <c r="B26" t="n">
        <v>0.2267281105990784</v>
      </c>
    </row>
    <row r="27">
      <c r="A27">
        <f>HYPERLINK("https://stackoverflow.com/q/21907126", "21907126")</f>
        <v/>
      </c>
      <c r="B27" t="n">
        <v>0.2460670194003528</v>
      </c>
    </row>
    <row r="28">
      <c r="A28">
        <f>HYPERLINK("https://stackoverflow.com/q/22064716", "22064716")</f>
        <v/>
      </c>
      <c r="B28" t="n">
        <v>0.6183473389355744</v>
      </c>
    </row>
    <row r="29">
      <c r="A29">
        <f>HYPERLINK("https://stackoverflow.com/q/23786385", "23786385")</f>
        <v/>
      </c>
      <c r="B29" t="n">
        <v>0.5538779197315783</v>
      </c>
    </row>
    <row r="30">
      <c r="A30">
        <f>HYPERLINK("https://stackoverflow.com/q/24764540", "24764540")</f>
        <v/>
      </c>
      <c r="B30" t="n">
        <v>0.3458703255313425</v>
      </c>
    </row>
    <row r="31">
      <c r="A31">
        <f>HYPERLINK("https://stackoverflow.com/q/25262060", "25262060")</f>
        <v/>
      </c>
      <c r="B31" t="n">
        <v>0.3552174321405092</v>
      </c>
    </row>
    <row r="32">
      <c r="A32">
        <f>HYPERLINK("https://stackoverflow.com/q/25436947", "25436947")</f>
        <v/>
      </c>
      <c r="B32" t="n">
        <v>0.560798019513616</v>
      </c>
    </row>
    <row r="33">
      <c r="A33">
        <f>HYPERLINK("https://stackoverflow.com/q/25935255", "25935255")</f>
        <v/>
      </c>
      <c r="B33" t="n">
        <v>0.3662936941625467</v>
      </c>
    </row>
    <row r="34">
      <c r="A34">
        <f>HYPERLINK("https://stackoverflow.com/q/25971699", "25971699")</f>
        <v/>
      </c>
      <c r="B34" t="n">
        <v>0.4465608465608465</v>
      </c>
    </row>
    <row r="35">
      <c r="A35">
        <f>HYPERLINK("https://stackoverflow.com/q/26235358", "26235358")</f>
        <v/>
      </c>
      <c r="B35" t="n">
        <v>0.3216153127917834</v>
      </c>
    </row>
    <row r="36">
      <c r="A36">
        <f>HYPERLINK("https://stackoverflow.com/q/26585466", "26585466")</f>
        <v/>
      </c>
      <c r="B36" t="n">
        <v>0.4988441978733241</v>
      </c>
    </row>
    <row r="37">
      <c r="A37">
        <f>HYPERLINK("https://stackoverflow.com/q/27793944", "27793944")</f>
        <v/>
      </c>
      <c r="B37" t="n">
        <v>0.3233578016186712</v>
      </c>
    </row>
    <row r="38">
      <c r="A38">
        <f>HYPERLINK("https://stackoverflow.com/q/29623135", "29623135")</f>
        <v/>
      </c>
      <c r="B38" t="n">
        <v>0.332046332046332</v>
      </c>
    </row>
    <row r="39">
      <c r="A39">
        <f>HYPERLINK("https://stackoverflow.com/q/30874436", "30874436")</f>
        <v/>
      </c>
      <c r="B39" t="n">
        <v>0.3879164313946923</v>
      </c>
    </row>
    <row r="40">
      <c r="A40">
        <f>HYPERLINK("https://stackoverflow.com/q/30877737", "30877737")</f>
        <v/>
      </c>
      <c r="B40" t="n">
        <v>0.4250541125541125</v>
      </c>
    </row>
    <row r="41">
      <c r="A41">
        <f>HYPERLINK("https://stackoverflow.com/q/31091321", "31091321")</f>
        <v/>
      </c>
      <c r="B41" t="n">
        <v>0.3547986217025363</v>
      </c>
    </row>
    <row r="42">
      <c r="A42">
        <f>HYPERLINK("https://stackoverflow.com/q/31335575", "31335575")</f>
        <v/>
      </c>
      <c r="B42" t="n">
        <v>0.2718071938255425</v>
      </c>
    </row>
    <row r="43">
      <c r="A43">
        <f>HYPERLINK("https://stackoverflow.com/q/31545374", "31545374")</f>
        <v/>
      </c>
      <c r="B43" t="n">
        <v>0.4083585993698353</v>
      </c>
    </row>
    <row r="44">
      <c r="A44">
        <f>HYPERLINK("https://stackoverflow.com/q/32040971", "32040971")</f>
        <v/>
      </c>
      <c r="B44" t="n">
        <v>0.2885105683033144</v>
      </c>
    </row>
    <row r="45">
      <c r="A45">
        <f>HYPERLINK("https://stackoverflow.com/q/32247953", "32247953")</f>
        <v/>
      </c>
      <c r="B45" t="n">
        <v>0.4651320243737306</v>
      </c>
    </row>
    <row r="46">
      <c r="A46">
        <f>HYPERLINK("https://stackoverflow.com/q/32306914", "32306914")</f>
        <v/>
      </c>
      <c r="B46" t="n">
        <v>0.3130399839260599</v>
      </c>
    </row>
    <row r="47">
      <c r="A47">
        <f>HYPERLINK("https://stackoverflow.com/q/32523590", "32523590")</f>
        <v/>
      </c>
      <c r="B47" t="n">
        <v>0.3218694885361552</v>
      </c>
    </row>
    <row r="48">
      <c r="A48">
        <f>HYPERLINK("https://stackoverflow.com/q/32971342", "32971342")</f>
        <v/>
      </c>
      <c r="B48" t="n">
        <v>0.438185725596652</v>
      </c>
    </row>
    <row r="49">
      <c r="A49">
        <f>HYPERLINK("https://stackoverflow.com/q/33016067", "33016067")</f>
        <v/>
      </c>
      <c r="B49" t="n">
        <v>0.2386425834701696</v>
      </c>
    </row>
    <row r="50">
      <c r="A50">
        <f>HYPERLINK("https://stackoverflow.com/q/33048763", "33048763")</f>
        <v/>
      </c>
      <c r="B50" t="n">
        <v>0.5024889640274256</v>
      </c>
    </row>
    <row r="51">
      <c r="A51">
        <f>HYPERLINK("https://stackoverflow.com/q/34445962", "34445962")</f>
        <v/>
      </c>
      <c r="B51" t="n">
        <v>0.2166922683051715</v>
      </c>
    </row>
    <row r="52">
      <c r="A52">
        <f>HYPERLINK("https://stackoverflow.com/q/34510911", "34510911")</f>
        <v/>
      </c>
      <c r="B52" t="n">
        <v>0.5018694885361552</v>
      </c>
    </row>
    <row r="53">
      <c r="A53">
        <f>HYPERLINK("https://stackoverflow.com/q/34515865", "34515865")</f>
        <v/>
      </c>
      <c r="B53" t="n">
        <v>0.622857142857143</v>
      </c>
    </row>
    <row r="54">
      <c r="A54">
        <f>HYPERLINK("https://stackoverflow.com/q/34518419", "34518419")</f>
        <v/>
      </c>
      <c r="B54" t="n">
        <v>0.5204242834574588</v>
      </c>
    </row>
    <row r="55">
      <c r="A55">
        <f>HYPERLINK("https://stackoverflow.com/q/34920892", "34920892")</f>
        <v/>
      </c>
      <c r="B55" t="n">
        <v>0.3171490818549643</v>
      </c>
    </row>
    <row r="56">
      <c r="A56">
        <f>HYPERLINK("https://stackoverflow.com/q/35041549", "35041549")</f>
        <v/>
      </c>
      <c r="B56" t="n">
        <v>0.3823795600111389</v>
      </c>
    </row>
    <row r="57">
      <c r="A57">
        <f>HYPERLINK("https://stackoverflow.com/q/35476777", "35476777")</f>
        <v/>
      </c>
      <c r="B57" t="n">
        <v>0.3324306025727827</v>
      </c>
    </row>
    <row r="58">
      <c r="A58">
        <f>HYPERLINK("https://stackoverflow.com/q/36229215", "36229215")</f>
        <v/>
      </c>
      <c r="B58" t="n">
        <v>0.2957761635727738</v>
      </c>
    </row>
    <row r="59">
      <c r="A59">
        <f>HYPERLINK("https://stackoverflow.com/q/36287339", "36287339")</f>
        <v/>
      </c>
      <c r="B59" t="n">
        <v>0.2601987835632695</v>
      </c>
    </row>
    <row r="60">
      <c r="A60">
        <f>HYPERLINK("https://stackoverflow.com/q/36610727", "36610727")</f>
        <v/>
      </c>
      <c r="B60" t="n">
        <v>0.3900373684390963</v>
      </c>
    </row>
    <row r="61">
      <c r="A61">
        <f>HYPERLINK("https://stackoverflow.com/q/37521245", "37521245")</f>
        <v/>
      </c>
      <c r="B61" t="n">
        <v>0.3421402969790068</v>
      </c>
    </row>
    <row r="62">
      <c r="A62">
        <f>HYPERLINK("https://stackoverflow.com/q/37837215", "37837215")</f>
        <v/>
      </c>
      <c r="B62" t="n">
        <v>0.4928363355329647</v>
      </c>
    </row>
    <row r="63">
      <c r="A63">
        <f>HYPERLINK("https://stackoverflow.com/q/38376454", "38376454")</f>
        <v/>
      </c>
      <c r="B63" t="n">
        <v>0.2663139329805996</v>
      </c>
    </row>
    <row r="64">
      <c r="A64">
        <f>HYPERLINK("https://stackoverflow.com/q/38446585", "38446585")</f>
        <v/>
      </c>
      <c r="B64" t="n">
        <v>0.5231821318777841</v>
      </c>
    </row>
    <row r="65">
      <c r="A65">
        <f>HYPERLINK("https://stackoverflow.com/q/38968308", "38968308")</f>
        <v/>
      </c>
      <c r="B65" t="n">
        <v>0.5042606516290727</v>
      </c>
    </row>
    <row r="66">
      <c r="A66">
        <f>HYPERLINK("https://stackoverflow.com/q/40461083", "40461083")</f>
        <v/>
      </c>
      <c r="B66" t="n">
        <v>0.3203032456763801</v>
      </c>
    </row>
    <row r="67">
      <c r="A67">
        <f>HYPERLINK("https://stackoverflow.com/q/40775150", "40775150")</f>
        <v/>
      </c>
      <c r="B67" t="n">
        <v>0.3103899317707781</v>
      </c>
    </row>
    <row r="68">
      <c r="A68">
        <f>HYPERLINK("https://stackoverflow.com/q/40871998", "40871998")</f>
        <v/>
      </c>
      <c r="B68" t="n">
        <v>0.253968253968254</v>
      </c>
    </row>
    <row r="69">
      <c r="A69">
        <f>HYPERLINK("https://stackoverflow.com/q/41173895", "41173895")</f>
        <v/>
      </c>
      <c r="B69" t="n">
        <v>0.5618006765547749</v>
      </c>
    </row>
    <row r="70">
      <c r="A70">
        <f>HYPERLINK("https://stackoverflow.com/q/41281189", "41281189")</f>
        <v/>
      </c>
      <c r="B70" t="n">
        <v>0.3631022990453595</v>
      </c>
    </row>
    <row r="71">
      <c r="A71">
        <f>HYPERLINK("https://stackoverflow.com/q/41360274", "41360274")</f>
        <v/>
      </c>
      <c r="B71" t="n">
        <v>0.2914569621886695</v>
      </c>
    </row>
    <row r="72">
      <c r="A72">
        <f>HYPERLINK("https://stackoverflow.com/q/41420363", "41420363")</f>
        <v/>
      </c>
      <c r="B72" t="n">
        <v>0.3324867724867724</v>
      </c>
    </row>
    <row r="73">
      <c r="A73">
        <f>HYPERLINK("https://stackoverflow.com/q/41542609", "41542609")</f>
        <v/>
      </c>
      <c r="B73" t="n">
        <v>0.3419999057981254</v>
      </c>
    </row>
    <row r="74">
      <c r="A74">
        <f>HYPERLINK("https://stackoverflow.com/q/41580358", "41580358")</f>
        <v/>
      </c>
      <c r="B74" t="n">
        <v>0.3156065345846367</v>
      </c>
    </row>
    <row r="75">
      <c r="A75">
        <f>HYPERLINK("https://stackoverflow.com/q/41638663", "41638663")</f>
        <v/>
      </c>
      <c r="B75" t="n">
        <v>0.4512967299852546</v>
      </c>
    </row>
    <row r="76">
      <c r="A76">
        <f>HYPERLINK("https://stackoverflow.com/q/41639069", "41639069")</f>
        <v/>
      </c>
      <c r="B76" t="n">
        <v>0.2485216308745721</v>
      </c>
    </row>
    <row r="77">
      <c r="A77">
        <f>HYPERLINK("https://stackoverflow.com/q/41827855", "41827855")</f>
        <v/>
      </c>
      <c r="B77" t="n">
        <v>0.3147247551502871</v>
      </c>
    </row>
    <row r="78">
      <c r="A78">
        <f>HYPERLINK("https://stackoverflow.com/q/41838629", "41838629")</f>
        <v/>
      </c>
      <c r="B78" t="n">
        <v>0.3864468864468865</v>
      </c>
    </row>
    <row r="79">
      <c r="A79">
        <f>HYPERLINK("https://stackoverflow.com/q/41842171", "41842171")</f>
        <v/>
      </c>
      <c r="B79" t="n">
        <v>0.4199281069510077</v>
      </c>
    </row>
    <row r="80">
      <c r="A80">
        <f>HYPERLINK("https://stackoverflow.com/q/41944876", "41944876")</f>
        <v/>
      </c>
      <c r="B80" t="n">
        <v>0.5563440639034593</v>
      </c>
    </row>
    <row r="81">
      <c r="A81">
        <f>HYPERLINK("https://stackoverflow.com/q/41945601", "41945601")</f>
        <v/>
      </c>
      <c r="B81" t="n">
        <v>0.535062781331438</v>
      </c>
    </row>
    <row r="82">
      <c r="A82">
        <f>HYPERLINK("https://stackoverflow.com/q/42006707", "42006707")</f>
        <v/>
      </c>
      <c r="B82" t="n">
        <v>0.5824354072529255</v>
      </c>
    </row>
    <row r="83">
      <c r="A83">
        <f>HYPERLINK("https://stackoverflow.com/q/42106471", "42106471")</f>
        <v/>
      </c>
      <c r="B83" t="n">
        <v>0.2601410934744268</v>
      </c>
    </row>
    <row r="84">
      <c r="A84">
        <f>HYPERLINK("https://stackoverflow.com/q/42148587", "42148587")</f>
        <v/>
      </c>
      <c r="B84" t="n">
        <v>0.5452436843281914</v>
      </c>
    </row>
    <row r="85">
      <c r="A85">
        <f>HYPERLINK("https://stackoverflow.com/q/42239047", "42239047")</f>
        <v/>
      </c>
      <c r="B85" t="n">
        <v>0.5989102108505093</v>
      </c>
    </row>
    <row r="86">
      <c r="A86">
        <f>HYPERLINK("https://stackoverflow.com/q/42379606", "42379606")</f>
        <v/>
      </c>
      <c r="B86" t="n">
        <v>0.3615303615303616</v>
      </c>
    </row>
    <row r="87">
      <c r="A87">
        <f>HYPERLINK("https://stackoverflow.com/q/42470252", "42470252")</f>
        <v/>
      </c>
      <c r="B87" t="n">
        <v>0.4004329004329004</v>
      </c>
    </row>
    <row r="88">
      <c r="A88">
        <f>HYPERLINK("https://stackoverflow.com/q/42530654", "42530654")</f>
        <v/>
      </c>
      <c r="B88" t="n">
        <v>0.2745675049045836</v>
      </c>
    </row>
    <row r="89">
      <c r="A89">
        <f>HYPERLINK("https://stackoverflow.com/q/42638538", "42638538")</f>
        <v/>
      </c>
      <c r="B89" t="n">
        <v>0.6961968073079183</v>
      </c>
    </row>
    <row r="90">
      <c r="A90">
        <f>HYPERLINK("https://stackoverflow.com/q/42677688", "42677688")</f>
        <v/>
      </c>
      <c r="B90" t="n">
        <v>0.5258238659253887</v>
      </c>
    </row>
    <row r="91">
      <c r="A91">
        <f>HYPERLINK("https://stackoverflow.com/q/42739284", "42739284")</f>
        <v/>
      </c>
      <c r="B91" t="n">
        <v>0.4190323565323565</v>
      </c>
    </row>
    <row r="92">
      <c r="A92">
        <f>HYPERLINK("https://stackoverflow.com/q/42797456", "42797456")</f>
        <v/>
      </c>
      <c r="B92" t="n">
        <v>0.360248447204969</v>
      </c>
    </row>
    <row r="93">
      <c r="A93">
        <f>HYPERLINK("https://stackoverflow.com/q/42859142", "42859142")</f>
        <v/>
      </c>
      <c r="B93" t="n">
        <v>0.513051982246295</v>
      </c>
    </row>
    <row r="94">
      <c r="A94">
        <f>HYPERLINK("https://stackoverflow.com/q/42946766", "42946766")</f>
        <v/>
      </c>
      <c r="B94" t="n">
        <v>0.4331797235023042</v>
      </c>
    </row>
    <row r="95">
      <c r="A95">
        <f>HYPERLINK("https://stackoverflow.com/q/42955004", "42955004")</f>
        <v/>
      </c>
      <c r="B95" t="n">
        <v>0.5034893267651888</v>
      </c>
    </row>
    <row r="96">
      <c r="A96">
        <f>HYPERLINK("https://stackoverflow.com/q/43066045", "43066045")</f>
        <v/>
      </c>
      <c r="B96" t="n">
        <v>0.4193528693528694</v>
      </c>
    </row>
    <row r="97">
      <c r="A97">
        <f>HYPERLINK("https://stackoverflow.com/q/43079162", "43079162")</f>
        <v/>
      </c>
      <c r="B97" t="n">
        <v>0.523640061006609</v>
      </c>
    </row>
    <row r="98">
      <c r="A98">
        <f>HYPERLINK("https://stackoverflow.com/q/43207458", "43207458")</f>
        <v/>
      </c>
      <c r="B98" t="n">
        <v>0.3129531648050167</v>
      </c>
    </row>
    <row r="99">
      <c r="A99">
        <f>HYPERLINK("https://stackoverflow.com/q/43213661", "43213661")</f>
        <v/>
      </c>
      <c r="B99" t="n">
        <v>0.2463709130375797</v>
      </c>
    </row>
    <row r="100">
      <c r="A100">
        <f>HYPERLINK("https://stackoverflow.com/q/43244727", "43244727")</f>
        <v/>
      </c>
      <c r="B100" t="n">
        <v>0.3758818342151675</v>
      </c>
    </row>
    <row r="101">
      <c r="A101">
        <f>HYPERLINK("https://stackoverflow.com/q/43462940", "43462940")</f>
        <v/>
      </c>
      <c r="B101" t="n">
        <v>0.6829601597813519</v>
      </c>
    </row>
    <row r="102">
      <c r="A102">
        <f>HYPERLINK("https://stackoverflow.com/q/43496400", "43496400")</f>
        <v/>
      </c>
      <c r="B102" t="n">
        <v>0.4380576688268995</v>
      </c>
    </row>
    <row r="103">
      <c r="A103">
        <f>HYPERLINK("https://stackoverflow.com/q/43549963", "43549963")</f>
        <v/>
      </c>
      <c r="B103" t="n">
        <v>0.374019339536581</v>
      </c>
    </row>
    <row r="104">
      <c r="A104">
        <f>HYPERLINK("https://stackoverflow.com/q/43611109", "43611109")</f>
        <v/>
      </c>
      <c r="B104" t="n">
        <v>0.387433079740772</v>
      </c>
    </row>
    <row r="105">
      <c r="A105">
        <f>HYPERLINK("https://stackoverflow.com/q/43618424", "43618424")</f>
        <v/>
      </c>
      <c r="B105" t="n">
        <v>0.5921547162926474</v>
      </c>
    </row>
    <row r="106">
      <c r="A106">
        <f>HYPERLINK("https://stackoverflow.com/q/43734104", "43734104")</f>
        <v/>
      </c>
      <c r="B106" t="n">
        <v>0.3937934724451578</v>
      </c>
    </row>
    <row r="107">
      <c r="A107">
        <f>HYPERLINK("https://stackoverflow.com/q/43860901", "43860901")</f>
        <v/>
      </c>
      <c r="B107" t="n">
        <v>0.5051865775549986</v>
      </c>
    </row>
    <row r="108">
      <c r="A108">
        <f>HYPERLINK("https://stackoverflow.com/q/43995641", "43995641")</f>
        <v/>
      </c>
      <c r="B108" t="n">
        <v>0.2345238095238095</v>
      </c>
    </row>
    <row r="109">
      <c r="A109">
        <f>HYPERLINK("https://stackoverflow.com/q/43995671", "43995671")</f>
        <v/>
      </c>
      <c r="B109" t="n">
        <v>0.2877846790890269</v>
      </c>
    </row>
    <row r="110">
      <c r="A110">
        <f>HYPERLINK("https://stackoverflow.com/q/44013975", "44013975")</f>
        <v/>
      </c>
      <c r="B110" t="n">
        <v>0.4266409266409266</v>
      </c>
    </row>
    <row r="111">
      <c r="A111">
        <f>HYPERLINK("https://stackoverflow.com/q/44080566", "44080566")</f>
        <v/>
      </c>
      <c r="B111" t="n">
        <v>0.704731813736553</v>
      </c>
    </row>
    <row r="112">
      <c r="A112">
        <f>HYPERLINK("https://stackoverflow.com/q/44091275", "44091275")</f>
        <v/>
      </c>
      <c r="B112" t="n">
        <v>0.5181581404491621</v>
      </c>
    </row>
    <row r="113">
      <c r="A113">
        <f>HYPERLINK("https://stackoverflow.com/q/44131065", "44131065")</f>
        <v/>
      </c>
      <c r="B113" t="n">
        <v>0.5060412224591329</v>
      </c>
    </row>
    <row r="114">
      <c r="A114">
        <f>HYPERLINK("https://stackoverflow.com/q/44140332", "44140332")</f>
        <v/>
      </c>
      <c r="B114" t="n">
        <v>0.2969790066564261</v>
      </c>
    </row>
    <row r="115">
      <c r="A115">
        <f>HYPERLINK("https://stackoverflow.com/q/44145365", "44145365")</f>
        <v/>
      </c>
      <c r="B115" t="n">
        <v>0.5569597069597071</v>
      </c>
    </row>
    <row r="116">
      <c r="A116">
        <f>HYPERLINK("https://stackoverflow.com/q/44233707", "44233707")</f>
        <v/>
      </c>
      <c r="B116" t="n">
        <v>0.317881724961371</v>
      </c>
    </row>
    <row r="117">
      <c r="A117">
        <f>HYPERLINK("https://stackoverflow.com/q/44285870", "44285870")</f>
        <v/>
      </c>
      <c r="B117" t="n">
        <v>0.3775953293194672</v>
      </c>
    </row>
    <row r="118">
      <c r="A118">
        <f>HYPERLINK("https://stackoverflow.com/q/44293572", "44293572")</f>
        <v/>
      </c>
      <c r="B118" t="n">
        <v>0.4856244384546271</v>
      </c>
    </row>
    <row r="119">
      <c r="A119">
        <f>HYPERLINK("https://stackoverflow.com/q/44416531", "44416531")</f>
        <v/>
      </c>
      <c r="B119" t="n">
        <v>0.4825036075036075</v>
      </c>
    </row>
    <row r="120">
      <c r="A120">
        <f>HYPERLINK("https://stackoverflow.com/q/44418891", "44418891")</f>
        <v/>
      </c>
      <c r="B120" t="n">
        <v>0.4226459814695108</v>
      </c>
    </row>
    <row r="121">
      <c r="A121">
        <f>HYPERLINK("https://stackoverflow.com/q/44421727", "44421727")</f>
        <v/>
      </c>
      <c r="B121" t="n">
        <v>0.3344498762749714</v>
      </c>
    </row>
    <row r="122">
      <c r="A122">
        <f>HYPERLINK("https://stackoverflow.com/q/44425720", "44425720")</f>
        <v/>
      </c>
      <c r="B122" t="n">
        <v>0.4095238095238095</v>
      </c>
    </row>
    <row r="123">
      <c r="A123">
        <f>HYPERLINK("https://stackoverflow.com/q/44560224", "44560224")</f>
        <v/>
      </c>
      <c r="B123" t="n">
        <v>0.2726204802017076</v>
      </c>
    </row>
    <row r="124">
      <c r="A124">
        <f>HYPERLINK("https://stackoverflow.com/q/44565423", "44565423")</f>
        <v/>
      </c>
      <c r="B124" t="n">
        <v>0.584944684944685</v>
      </c>
    </row>
    <row r="125">
      <c r="A125">
        <f>HYPERLINK("https://stackoverflow.com/q/44588246", "44588246")</f>
        <v/>
      </c>
      <c r="B125" t="n">
        <v>0.402958152958153</v>
      </c>
    </row>
    <row r="126">
      <c r="A126">
        <f>HYPERLINK("https://stackoverflow.com/q/44638137", "44638137")</f>
        <v/>
      </c>
      <c r="B126" t="n">
        <v>0.6135483064616922</v>
      </c>
    </row>
    <row r="127">
      <c r="A127">
        <f>HYPERLINK("https://stackoverflow.com/q/44889483", "44889483")</f>
        <v/>
      </c>
      <c r="B127" t="n">
        <v>0.4024674640788384</v>
      </c>
    </row>
    <row r="128">
      <c r="A128">
        <f>HYPERLINK("https://stackoverflow.com/q/44903106", "44903106")</f>
        <v/>
      </c>
      <c r="B128" t="n">
        <v>0.5665247128661763</v>
      </c>
    </row>
    <row r="129">
      <c r="A129">
        <f>HYPERLINK("https://stackoverflow.com/q/44952033", "44952033")</f>
        <v/>
      </c>
      <c r="B129" t="n">
        <v>0.6159435626102294</v>
      </c>
    </row>
    <row r="130">
      <c r="A130">
        <f>HYPERLINK("https://stackoverflow.com/q/45045520", "45045520")</f>
        <v/>
      </c>
      <c r="B130" t="n">
        <v>0.2792207792207793</v>
      </c>
    </row>
    <row r="131">
      <c r="A131">
        <f>HYPERLINK("https://stackoverflow.com/q/45101901", "45101901")</f>
        <v/>
      </c>
      <c r="B131" t="n">
        <v>0.3454136816968675</v>
      </c>
    </row>
    <row r="132">
      <c r="A132">
        <f>HYPERLINK("https://stackoverflow.com/q/45177765", "45177765")</f>
        <v/>
      </c>
      <c r="B132" t="n">
        <v>0.4512862616310892</v>
      </c>
    </row>
    <row r="133">
      <c r="A133">
        <f>HYPERLINK("https://stackoverflow.com/q/45224565", "45224565")</f>
        <v/>
      </c>
      <c r="B133" t="n">
        <v>0.3312420720628064</v>
      </c>
    </row>
    <row r="134">
      <c r="A134">
        <f>HYPERLINK("https://stackoverflow.com/q/45245708", "45245708")</f>
        <v/>
      </c>
      <c r="B134" t="n">
        <v>0.5539243365330322</v>
      </c>
    </row>
    <row r="135">
      <c r="A135">
        <f>HYPERLINK("https://stackoverflow.com/q/45281799", "45281799")</f>
        <v/>
      </c>
      <c r="B135" t="n">
        <v>0.6000436871996504</v>
      </c>
    </row>
    <row r="136">
      <c r="A136">
        <f>HYPERLINK("https://stackoverflow.com/q/45288895", "45288895")</f>
        <v/>
      </c>
      <c r="B136" t="n">
        <v>0.3700214237024053</v>
      </c>
    </row>
    <row r="137">
      <c r="A137">
        <f>HYPERLINK("https://stackoverflow.com/q/45310234", "45310234")</f>
        <v/>
      </c>
      <c r="B137" t="n">
        <v>0.6263139329805997</v>
      </c>
    </row>
    <row r="138">
      <c r="A138">
        <f>HYPERLINK("https://stackoverflow.com/q/45324749", "45324749")</f>
        <v/>
      </c>
      <c r="B138" t="n">
        <v>0.4666289859168197</v>
      </c>
    </row>
    <row r="139">
      <c r="A139">
        <f>HYPERLINK("https://stackoverflow.com/q/45363366", "45363366")</f>
        <v/>
      </c>
      <c r="B139" t="n">
        <v>0.463513369553638</v>
      </c>
    </row>
    <row r="140">
      <c r="A140">
        <f>HYPERLINK("https://stackoverflow.com/q/45565228", "45565228")</f>
        <v/>
      </c>
      <c r="B140" t="n">
        <v>0.354547506206274</v>
      </c>
    </row>
    <row r="141">
      <c r="A141">
        <f>HYPERLINK("https://stackoverflow.com/q/45602479", "45602479")</f>
        <v/>
      </c>
      <c r="B141" t="n">
        <v>0.6082728897298433</v>
      </c>
    </row>
    <row r="142">
      <c r="A142">
        <f>HYPERLINK("https://stackoverflow.com/q/45678498", "45678498")</f>
        <v/>
      </c>
      <c r="B142" t="n">
        <v>0.5846665411882802</v>
      </c>
    </row>
    <row r="143">
      <c r="A143">
        <f>HYPERLINK("https://stackoverflow.com/q/45699468", "45699468")</f>
        <v/>
      </c>
      <c r="B143" t="n">
        <v>0.3914090122620928</v>
      </c>
    </row>
    <row r="144">
      <c r="A144">
        <f>HYPERLINK("https://stackoverflow.com/q/45805113", "45805113")</f>
        <v/>
      </c>
      <c r="B144" t="n">
        <v>0.6489335317460319</v>
      </c>
    </row>
    <row r="145">
      <c r="A145">
        <f>HYPERLINK("https://stackoverflow.com/q/45842944", "45842944")</f>
        <v/>
      </c>
      <c r="B145" t="n">
        <v>0.3747939977448175</v>
      </c>
    </row>
    <row r="146">
      <c r="A146">
        <f>HYPERLINK("https://stackoverflow.com/q/45875383", "45875383")</f>
        <v/>
      </c>
      <c r="B146" t="n">
        <v>0.5269567597153805</v>
      </c>
    </row>
    <row r="147">
      <c r="A147">
        <f>HYPERLINK("https://stackoverflow.com/q/45963371", "45963371")</f>
        <v/>
      </c>
      <c r="B147" t="n">
        <v>0.6121603443637341</v>
      </c>
    </row>
    <row r="148">
      <c r="A148">
        <f>HYPERLINK("https://stackoverflow.com/q/45978094", "45978094")</f>
        <v/>
      </c>
      <c r="B148" t="n">
        <v>0.5420946156240274</v>
      </c>
    </row>
    <row r="149">
      <c r="A149">
        <f>HYPERLINK("https://stackoverflow.com/q/45996851", "45996851")</f>
        <v/>
      </c>
      <c r="B149" t="n">
        <v>0.6567460317460316</v>
      </c>
    </row>
    <row r="150">
      <c r="A150">
        <f>HYPERLINK("https://stackoverflow.com/q/46038130", "46038130")</f>
        <v/>
      </c>
      <c r="B150" t="n">
        <v>0.5625462620281274</v>
      </c>
    </row>
    <row r="151">
      <c r="A151">
        <f>HYPERLINK("https://stackoverflow.com/q/46041253", "46041253")</f>
        <v/>
      </c>
      <c r="B151" t="n">
        <v>0.3915881073241479</v>
      </c>
    </row>
    <row r="152">
      <c r="A152">
        <f>HYPERLINK("https://stackoverflow.com/q/46060441", "46060441")</f>
        <v/>
      </c>
      <c r="B152" t="n">
        <v>0.5807269653423499</v>
      </c>
    </row>
    <row r="153">
      <c r="A153">
        <f>HYPERLINK("https://stackoverflow.com/q/46061585", "46061585")</f>
        <v/>
      </c>
      <c r="B153" t="n">
        <v>0.457552483358935</v>
      </c>
    </row>
    <row r="154">
      <c r="A154">
        <f>HYPERLINK("https://stackoverflow.com/q/46195839", "46195839")</f>
        <v/>
      </c>
      <c r="B154" t="n">
        <v>0.5096141437604852</v>
      </c>
    </row>
    <row r="155">
      <c r="A155">
        <f>HYPERLINK("https://stackoverflow.com/q/46206200", "46206200")</f>
        <v/>
      </c>
      <c r="B155" t="n">
        <v>0.357566514150144</v>
      </c>
    </row>
    <row r="156">
      <c r="A156">
        <f>HYPERLINK("https://stackoverflow.com/q/46295367", "46295367")</f>
        <v/>
      </c>
      <c r="B156" t="n">
        <v>0.701802528921173</v>
      </c>
    </row>
    <row r="157">
      <c r="A157">
        <f>HYPERLINK("https://stackoverflow.com/q/46297894", "46297894")</f>
        <v/>
      </c>
      <c r="B157" t="n">
        <v>0.3063223029324725</v>
      </c>
    </row>
    <row r="158">
      <c r="A158">
        <f>HYPERLINK("https://stackoverflow.com/q/46321865", "46321865")</f>
        <v/>
      </c>
      <c r="B158" t="n">
        <v>0.2677749600826524</v>
      </c>
    </row>
    <row r="159">
      <c r="A159">
        <f>HYPERLINK("https://stackoverflow.com/q/46342043", "46342043")</f>
        <v/>
      </c>
      <c r="B159" t="n">
        <v>0.7112898139388205</v>
      </c>
    </row>
    <row r="160">
      <c r="A160">
        <f>HYPERLINK("https://stackoverflow.com/q/46369742", "46369742")</f>
        <v/>
      </c>
      <c r="B160" t="n">
        <v>0.3883232986681262</v>
      </c>
    </row>
    <row r="161">
      <c r="A161">
        <f>HYPERLINK("https://stackoverflow.com/q/46382002", "46382002")</f>
        <v/>
      </c>
      <c r="B161" t="n">
        <v>0.4223893065998329</v>
      </c>
    </row>
    <row r="162">
      <c r="A162">
        <f>HYPERLINK("https://stackoverflow.com/q/46387200", "46387200")</f>
        <v/>
      </c>
      <c r="B162" t="n">
        <v>0.3438375350140055</v>
      </c>
    </row>
    <row r="163">
      <c r="A163">
        <f>HYPERLINK("https://stackoverflow.com/q/46429884", "46429884")</f>
        <v/>
      </c>
      <c r="B163" t="n">
        <v>0.6810515873015873</v>
      </c>
    </row>
    <row r="164">
      <c r="A164">
        <f>HYPERLINK("https://stackoverflow.com/q/46447525", "46447525")</f>
        <v/>
      </c>
      <c r="B164" t="n">
        <v>0.503968253968254</v>
      </c>
    </row>
    <row r="165">
      <c r="A165">
        <f>HYPERLINK("https://stackoverflow.com/q/46608926", "46608926")</f>
        <v/>
      </c>
      <c r="B165" t="n">
        <v>0.3633958633958634</v>
      </c>
    </row>
    <row r="166">
      <c r="A166">
        <f>HYPERLINK("https://stackoverflow.com/q/46612872", "46612872")</f>
        <v/>
      </c>
      <c r="B166" t="n">
        <v>0.3882843882843883</v>
      </c>
    </row>
    <row r="167">
      <c r="A167">
        <f>HYPERLINK("https://stackoverflow.com/q/46655042", "46655042")</f>
        <v/>
      </c>
      <c r="B167" t="n">
        <v>0.4529454738659759</v>
      </c>
    </row>
    <row r="168">
      <c r="A168">
        <f>HYPERLINK("https://stackoverflow.com/q/46798235", "46798235")</f>
        <v/>
      </c>
      <c r="B168" t="n">
        <v>0.4985883681535855</v>
      </c>
    </row>
    <row r="169">
      <c r="A169">
        <f>HYPERLINK("https://stackoverflow.com/q/46798556", "46798556")</f>
        <v/>
      </c>
      <c r="B169" t="n">
        <v>0.306791569086651</v>
      </c>
    </row>
    <row r="170">
      <c r="A170">
        <f>HYPERLINK("https://stackoverflow.com/q/46945536", "46945536")</f>
        <v/>
      </c>
      <c r="B170" t="n">
        <v>0.2421688439387554</v>
      </c>
    </row>
    <row r="171">
      <c r="A171">
        <f>HYPERLINK("https://stackoverflow.com/q/46976184", "46976184")</f>
        <v/>
      </c>
      <c r="B171" t="n">
        <v>0.5247284878863826</v>
      </c>
    </row>
    <row r="172">
      <c r="A172">
        <f>HYPERLINK("https://stackoverflow.com/q/46978495", "46978495")</f>
        <v/>
      </c>
      <c r="B172" t="n">
        <v>0.4597970335675253</v>
      </c>
    </row>
    <row r="173">
      <c r="A173">
        <f>HYPERLINK("https://stackoverflow.com/q/47013133", "47013133")</f>
        <v/>
      </c>
      <c r="B173" t="n">
        <v>0.2807770394979697</v>
      </c>
    </row>
    <row r="174">
      <c r="A174">
        <f>HYPERLINK("https://stackoverflow.com/q/47084869", "47084869")</f>
        <v/>
      </c>
      <c r="B174" t="n">
        <v>0.2825259693510234</v>
      </c>
    </row>
    <row r="175">
      <c r="A175">
        <f>HYPERLINK("https://stackoverflow.com/q/47087186", "47087186")</f>
        <v/>
      </c>
      <c r="B175" t="n">
        <v>0.4898034268895197</v>
      </c>
    </row>
    <row r="176">
      <c r="A176">
        <f>HYPERLINK("https://stackoverflow.com/q/47305630", "47305630")</f>
        <v/>
      </c>
      <c r="B176" t="n">
        <v>0.5468655816757082</v>
      </c>
    </row>
    <row r="177">
      <c r="A177">
        <f>HYPERLINK("https://stackoverflow.com/q/47317006", "47317006")</f>
        <v/>
      </c>
      <c r="B177" t="n">
        <v>0.5978334461746785</v>
      </c>
    </row>
    <row r="178">
      <c r="A178">
        <f>HYPERLINK("https://stackoverflow.com/q/47345382", "47345382")</f>
        <v/>
      </c>
      <c r="B178" t="n">
        <v>0.3740799858118294</v>
      </c>
    </row>
    <row r="179">
      <c r="A179">
        <f>HYPERLINK("https://stackoverflow.com/q/47430596", "47430596")</f>
        <v/>
      </c>
      <c r="B179" t="n">
        <v>0.3926313072654535</v>
      </c>
    </row>
    <row r="180">
      <c r="A180">
        <f>HYPERLINK("https://stackoverflow.com/q/47628734", "47628734")</f>
        <v/>
      </c>
      <c r="B180" t="n">
        <v>0.2483185364541297</v>
      </c>
    </row>
    <row r="181">
      <c r="A181">
        <f>HYPERLINK("https://stackoverflow.com/q/47802967", "47802967")</f>
        <v/>
      </c>
      <c r="B181" t="n">
        <v>0.4401053256193443</v>
      </c>
    </row>
    <row r="182">
      <c r="A182">
        <f>HYPERLINK("https://stackoverflow.com/q/47910518", "47910518")</f>
        <v/>
      </c>
      <c r="B182" t="n">
        <v>0.3379607210115684</v>
      </c>
    </row>
    <row r="183">
      <c r="A183">
        <f>HYPERLINK("https://stackoverflow.com/q/48158928", "48158928")</f>
        <v/>
      </c>
      <c r="B183" t="n">
        <v>0.3740883740883741</v>
      </c>
    </row>
    <row r="184">
      <c r="A184">
        <f>HYPERLINK("https://stackoverflow.com/q/48647359", "48647359")</f>
        <v/>
      </c>
      <c r="B184" t="n">
        <v>0.3125802640365746</v>
      </c>
    </row>
    <row r="185">
      <c r="A185">
        <f>HYPERLINK("https://stackoverflow.com/q/48752410", "48752410")</f>
        <v/>
      </c>
      <c r="B185" t="n">
        <v>0.5566618566618566</v>
      </c>
    </row>
    <row r="186">
      <c r="A186">
        <f>HYPERLINK("https://stackoverflow.com/q/48785562", "48785562")</f>
        <v/>
      </c>
      <c r="B186" t="n">
        <v>0.3991827754203991</v>
      </c>
    </row>
    <row r="187">
      <c r="A187">
        <f>HYPERLINK("https://stackoverflow.com/q/48952883", "48952883")</f>
        <v/>
      </c>
      <c r="B187" t="n">
        <v>0.257687454340174</v>
      </c>
    </row>
    <row r="188">
      <c r="A188">
        <f>HYPERLINK("https://stackoverflow.com/q/49033921", "49033921")</f>
        <v/>
      </c>
      <c r="B188" t="n">
        <v>0.4640491958372753</v>
      </c>
    </row>
    <row r="189">
      <c r="A189">
        <f>HYPERLINK("https://stackoverflow.com/q/49103880", "49103880")</f>
        <v/>
      </c>
      <c r="B189" t="n">
        <v>0.3912522045855378</v>
      </c>
    </row>
    <row r="190">
      <c r="A190">
        <f>HYPERLINK("https://stackoverflow.com/q/49148407", "49148407")</f>
        <v/>
      </c>
      <c r="B190" t="n">
        <v>0.4810477925232022</v>
      </c>
    </row>
    <row r="191">
      <c r="A191">
        <f>HYPERLINK("https://stackoverflow.com/q/49326074", "49326074")</f>
        <v/>
      </c>
      <c r="B191" t="n">
        <v>0.2598941798941799</v>
      </c>
    </row>
    <row r="192">
      <c r="A192">
        <f>HYPERLINK("https://stackoverflow.com/q/49434916", "49434916")</f>
        <v/>
      </c>
      <c r="B192" t="n">
        <v>0.4295317177879455</v>
      </c>
    </row>
    <row r="193">
      <c r="A193">
        <f>HYPERLINK("https://stackoverflow.com/q/49439737", "49439737")</f>
        <v/>
      </c>
      <c r="B193" t="n">
        <v>0.4002949084916298</v>
      </c>
    </row>
    <row r="194">
      <c r="A194">
        <f>HYPERLINK("https://stackoverflow.com/q/49447462", "49447462")</f>
        <v/>
      </c>
      <c r="B194" t="n">
        <v>0.4942389815486262</v>
      </c>
    </row>
    <row r="195">
      <c r="A195">
        <f>HYPERLINK("https://stackoverflow.com/q/49467664", "49467664")</f>
        <v/>
      </c>
      <c r="B195" t="n">
        <v>0.5050231062889291</v>
      </c>
    </row>
    <row r="196">
      <c r="A196">
        <f>HYPERLINK("https://stackoverflow.com/q/49509195", "49509195")</f>
        <v/>
      </c>
      <c r="B196" t="n">
        <v>0.3385306925129934</v>
      </c>
    </row>
    <row r="197">
      <c r="A197">
        <f>HYPERLINK("https://stackoverflow.com/q/49517238", "49517238")</f>
        <v/>
      </c>
      <c r="B197" t="n">
        <v>0.2163139329805996</v>
      </c>
    </row>
    <row r="198">
      <c r="A198">
        <f>HYPERLINK("https://stackoverflow.com/q/49528679", "49528679")</f>
        <v/>
      </c>
      <c r="B198" t="n">
        <v>0.3309126984126984</v>
      </c>
    </row>
    <row r="199">
      <c r="A199">
        <f>HYPERLINK("https://stackoverflow.com/q/49565318", "49565318")</f>
        <v/>
      </c>
      <c r="B199" t="n">
        <v>0.5303092501368364</v>
      </c>
    </row>
    <row r="200">
      <c r="A200">
        <f>HYPERLINK("https://stackoverflow.com/q/49615281", "49615281")</f>
        <v/>
      </c>
      <c r="B200" t="n">
        <v>0.4152767706067198</v>
      </c>
    </row>
    <row r="201">
      <c r="A201">
        <f>HYPERLINK("https://stackoverflow.com/q/49659166", "49659166")</f>
        <v/>
      </c>
      <c r="B201" t="n">
        <v>0.5462579050969553</v>
      </c>
    </row>
    <row r="202">
      <c r="A202">
        <f>HYPERLINK("https://stackoverflow.com/q/49666940", "49666940")</f>
        <v/>
      </c>
      <c r="B202" t="n">
        <v>0.6171118854045683</v>
      </c>
    </row>
    <row r="203">
      <c r="A203">
        <f>HYPERLINK("https://stackoverflow.com/q/49670353", "49670353")</f>
        <v/>
      </c>
      <c r="B203" t="n">
        <v>0.4715317293933646</v>
      </c>
    </row>
    <row r="204">
      <c r="A204">
        <f>HYPERLINK("https://stackoverflow.com/q/49675462", "49675462")</f>
        <v/>
      </c>
      <c r="B204" t="n">
        <v>0.279909484454939</v>
      </c>
    </row>
    <row r="205">
      <c r="A205">
        <f>HYPERLINK("https://stackoverflow.com/q/49701465", "49701465")</f>
        <v/>
      </c>
      <c r="B205" t="n">
        <v>0.3819570022101668</v>
      </c>
    </row>
    <row r="206">
      <c r="A206">
        <f>HYPERLINK("https://stackoverflow.com/q/49715967", "49715967")</f>
        <v/>
      </c>
      <c r="B206" t="n">
        <v>0.4521417699499891</v>
      </c>
    </row>
    <row r="207">
      <c r="A207">
        <f>HYPERLINK("https://stackoverflow.com/q/49738995", "49738995")</f>
        <v/>
      </c>
      <c r="B207" t="n">
        <v>0.2588344340169158</v>
      </c>
    </row>
    <row r="208">
      <c r="A208">
        <f>HYPERLINK("https://stackoverflow.com/q/49944261", "49944261")</f>
        <v/>
      </c>
      <c r="B208" t="n">
        <v>0.456322926521602</v>
      </c>
    </row>
    <row r="209">
      <c r="A209">
        <f>HYPERLINK("https://stackoverflow.com/q/49958989", "49958989")</f>
        <v/>
      </c>
      <c r="B209" t="n">
        <v>0.4248953159996105</v>
      </c>
    </row>
    <row r="210">
      <c r="A210">
        <f>HYPERLINK("https://stackoverflow.com/q/49969127", "49969127")</f>
        <v/>
      </c>
      <c r="B210" t="n">
        <v>0.3448005311123182</v>
      </c>
    </row>
    <row r="211">
      <c r="A211">
        <f>HYPERLINK("https://stackoverflow.com/q/49997339", "49997339")</f>
        <v/>
      </c>
      <c r="B211" t="n">
        <v>0.3565323565323565</v>
      </c>
    </row>
    <row r="212">
      <c r="A212">
        <f>HYPERLINK("https://stackoverflow.com/q/50128461", "50128461")</f>
        <v/>
      </c>
      <c r="B212" t="n">
        <v>0.5242014501273762</v>
      </c>
    </row>
    <row r="213">
      <c r="A213">
        <f>HYPERLINK("https://stackoverflow.com/q/50191802", "50191802")</f>
        <v/>
      </c>
      <c r="B213" t="n">
        <v>0.4942389815486261</v>
      </c>
    </row>
    <row r="214">
      <c r="A214">
        <f>HYPERLINK("https://stackoverflow.com/q/50223180", "50223180")</f>
        <v/>
      </c>
      <c r="B214" t="n">
        <v>0.345143862294258</v>
      </c>
    </row>
    <row r="215">
      <c r="A215">
        <f>HYPERLINK("https://stackoverflow.com/q/50326508", "50326508")</f>
        <v/>
      </c>
      <c r="B215" t="n">
        <v>0.3704608149052593</v>
      </c>
    </row>
    <row r="216">
      <c r="A216">
        <f>HYPERLINK("https://stackoverflow.com/q/50326783", "50326783")</f>
        <v/>
      </c>
      <c r="B216" t="n">
        <v>0.2355593124823894</v>
      </c>
    </row>
    <row r="217">
      <c r="A217">
        <f>HYPERLINK("https://stackoverflow.com/q/50480858", "50480858")</f>
        <v/>
      </c>
      <c r="B217" t="n">
        <v>0.60371906018344</v>
      </c>
    </row>
    <row r="218">
      <c r="A218">
        <f>HYPERLINK("https://stackoverflow.com/q/50502923", "50502923")</f>
        <v/>
      </c>
      <c r="B218" t="n">
        <v>0.2457378012933569</v>
      </c>
    </row>
    <row r="219">
      <c r="A219">
        <f>HYPERLINK("https://stackoverflow.com/q/50629028", "50629028")</f>
        <v/>
      </c>
      <c r="B219" t="n">
        <v>0.3509745867258821</v>
      </c>
    </row>
    <row r="220">
      <c r="A220">
        <f>HYPERLINK("https://stackoverflow.com/q/50688958", "50688958")</f>
        <v/>
      </c>
      <c r="B220" t="n">
        <v>0.4164155113522203</v>
      </c>
    </row>
    <row r="221">
      <c r="A221">
        <f>HYPERLINK("https://stackoverflow.com/q/50705737", "50705737")</f>
        <v/>
      </c>
      <c r="B221" t="n">
        <v>0.6281852008854976</v>
      </c>
    </row>
    <row r="222">
      <c r="A222">
        <f>HYPERLINK("https://stackoverflow.com/q/50713215", "50713215")</f>
        <v/>
      </c>
      <c r="B222" t="n">
        <v>0.2889372330996696</v>
      </c>
    </row>
    <row r="223">
      <c r="A223">
        <f>HYPERLINK("https://stackoverflow.com/q/50766363", "50766363")</f>
        <v/>
      </c>
      <c r="B223" t="n">
        <v>0.6164986675935582</v>
      </c>
    </row>
    <row r="224">
      <c r="A224">
        <f>HYPERLINK("https://stackoverflow.com/q/50829992", "50829992")</f>
        <v/>
      </c>
      <c r="B224" t="n">
        <v>0.4185441201570234</v>
      </c>
    </row>
    <row r="225">
      <c r="A225">
        <f>HYPERLINK("https://stackoverflow.com/q/50868194", "50868194")</f>
        <v/>
      </c>
      <c r="B225" t="n">
        <v>0.5347046116276886</v>
      </c>
    </row>
    <row r="226">
      <c r="A226">
        <f>HYPERLINK("https://stackoverflow.com/q/50872515", "50872515")</f>
        <v/>
      </c>
      <c r="B226" t="n">
        <v>0.4496142816753503</v>
      </c>
    </row>
    <row r="227">
      <c r="A227">
        <f>HYPERLINK("https://stackoverflow.com/q/50882936", "50882936")</f>
        <v/>
      </c>
      <c r="B227" t="n">
        <v>0.2903318903318904</v>
      </c>
    </row>
    <row r="228">
      <c r="A228">
        <f>HYPERLINK("https://stackoverflow.com/q/50903007", "50903007")</f>
        <v/>
      </c>
      <c r="B228" t="n">
        <v>0.5124477861319966</v>
      </c>
    </row>
    <row r="229">
      <c r="A229">
        <f>HYPERLINK("https://stackoverflow.com/q/51031354", "51031354")</f>
        <v/>
      </c>
      <c r="B229" t="n">
        <v>0.4972772564013441</v>
      </c>
    </row>
    <row r="230">
      <c r="A230">
        <f>HYPERLINK("https://stackoverflow.com/q/51031495", "51031495")</f>
        <v/>
      </c>
      <c r="B230" t="n">
        <v>0.5019553715205889</v>
      </c>
    </row>
    <row r="231">
      <c r="A231">
        <f>HYPERLINK("https://stackoverflow.com/q/51133592", "51133592")</f>
        <v/>
      </c>
      <c r="B231" t="n">
        <v>0.4751711081986311</v>
      </c>
    </row>
    <row r="232">
      <c r="A232">
        <f>HYPERLINK("https://stackoverflow.com/q/51171853", "51171853")</f>
        <v/>
      </c>
      <c r="B232" t="n">
        <v>0.4527035746547942</v>
      </c>
    </row>
    <row r="233">
      <c r="A233">
        <f>HYPERLINK("https://stackoverflow.com/q/51230134", "51230134")</f>
        <v/>
      </c>
      <c r="B233" t="n">
        <v>0.2691966803641931</v>
      </c>
    </row>
    <row r="234">
      <c r="A234">
        <f>HYPERLINK("https://stackoverflow.com/q/51257658", "51257658")</f>
        <v/>
      </c>
      <c r="B234" t="n">
        <v>0.5540098686166102</v>
      </c>
    </row>
    <row r="235">
      <c r="A235">
        <f>HYPERLINK("https://stackoverflow.com/q/51282275", "51282275")</f>
        <v/>
      </c>
      <c r="B235" t="n">
        <v>0.4350173233421964</v>
      </c>
    </row>
    <row r="236">
      <c r="A236">
        <f>HYPERLINK("https://stackoverflow.com/q/51324328", "51324328")</f>
        <v/>
      </c>
      <c r="B236" t="n">
        <v>0.3961549612234544</v>
      </c>
    </row>
    <row r="237">
      <c r="A237">
        <f>HYPERLINK("https://stackoverflow.com/q/51352351", "51352351")</f>
        <v/>
      </c>
      <c r="B237" t="n">
        <v>0.4402427637721754</v>
      </c>
    </row>
    <row r="238">
      <c r="A238">
        <f>HYPERLINK("https://stackoverflow.com/q/51369708", "51369708")</f>
        <v/>
      </c>
      <c r="B238" t="n">
        <v>0.6199243263196752</v>
      </c>
    </row>
    <row r="239">
      <c r="A239">
        <f>HYPERLINK("https://stackoverflow.com/q/51488750", "51488750")</f>
        <v/>
      </c>
      <c r="B239" t="n">
        <v>0.3348829417431</v>
      </c>
    </row>
    <row r="240">
      <c r="A240">
        <f>HYPERLINK("https://stackoverflow.com/q/51499885", "51499885")</f>
        <v/>
      </c>
      <c r="B240" t="n">
        <v>0.2545530492898915</v>
      </c>
    </row>
    <row r="241">
      <c r="A241">
        <f>HYPERLINK("https://stackoverflow.com/q/51545104", "51545104")</f>
        <v/>
      </c>
      <c r="B241" t="n">
        <v>0.6597561711630151</v>
      </c>
    </row>
    <row r="242">
      <c r="A242">
        <f>HYPERLINK("https://stackoverflow.com/q/51639748", "51639748")</f>
        <v/>
      </c>
      <c r="B242" t="n">
        <v>0.7171392901729982</v>
      </c>
    </row>
    <row r="243">
      <c r="A243">
        <f>HYPERLINK("https://stackoverflow.com/q/51737007", "51737007")</f>
        <v/>
      </c>
      <c r="B243" t="n">
        <v>0.324976348155156</v>
      </c>
    </row>
    <row r="244">
      <c r="A244">
        <f>HYPERLINK("https://stackoverflow.com/q/51748181", "51748181")</f>
        <v/>
      </c>
      <c r="B244" t="n">
        <v>0.6107220666044196</v>
      </c>
    </row>
    <row r="245">
      <c r="A245">
        <f>HYPERLINK("https://stackoverflow.com/q/51769448", "51769448")</f>
        <v/>
      </c>
      <c r="B245" t="n">
        <v>0.3359435626102293</v>
      </c>
    </row>
    <row r="246">
      <c r="A246">
        <f>HYPERLINK("https://stackoverflow.com/q/51820368", "51820368")</f>
        <v/>
      </c>
      <c r="B246" t="n">
        <v>0.3492747673782157</v>
      </c>
    </row>
    <row r="247">
      <c r="A247">
        <f>HYPERLINK("https://stackoverflow.com/q/51840153", "51840153")</f>
        <v/>
      </c>
      <c r="B247" t="n">
        <v>0.4702733164271626</v>
      </c>
    </row>
    <row r="248">
      <c r="A248">
        <f>HYPERLINK("https://stackoverflow.com/q/51874604", "51874604")</f>
        <v/>
      </c>
      <c r="B248" t="n">
        <v>0.4769263113633975</v>
      </c>
    </row>
    <row r="249">
      <c r="A249">
        <f>HYPERLINK("https://stackoverflow.com/q/51893056", "51893056")</f>
        <v/>
      </c>
      <c r="B249" t="n">
        <v>0.5974025974025974</v>
      </c>
    </row>
    <row r="250">
      <c r="A250">
        <f>HYPERLINK("https://stackoverflow.com/q/51923404", "51923404")</f>
        <v/>
      </c>
      <c r="B250" t="n">
        <v>0.2598941798941799</v>
      </c>
    </row>
    <row r="251">
      <c r="A251">
        <f>HYPERLINK("https://stackoverflow.com/q/51950209", "51950209")</f>
        <v/>
      </c>
      <c r="B251" t="n">
        <v>0.5426949368555208</v>
      </c>
    </row>
    <row r="252">
      <c r="A252">
        <f>HYPERLINK("https://stackoverflow.com/q/52003746", "52003746")</f>
        <v/>
      </c>
      <c r="B252" t="n">
        <v>0.5969634230503795</v>
      </c>
    </row>
    <row r="253">
      <c r="A253">
        <f>HYPERLINK("https://stackoverflow.com/q/52054618", "52054618")</f>
        <v/>
      </c>
      <c r="B253" t="n">
        <v>0.4422461448938028</v>
      </c>
    </row>
    <row r="254">
      <c r="A254">
        <f>HYPERLINK("https://stackoverflow.com/q/52058662", "52058662")</f>
        <v/>
      </c>
      <c r="B254" t="n">
        <v>0.6132275132275133</v>
      </c>
    </row>
    <row r="255">
      <c r="A255">
        <f>HYPERLINK("https://stackoverflow.com/q/52078776", "52078776")</f>
        <v/>
      </c>
      <c r="B255" t="n">
        <v>0.3278079164155113</v>
      </c>
    </row>
    <row r="256">
      <c r="A256">
        <f>HYPERLINK("https://stackoverflow.com/q/52120970", "52120970")</f>
        <v/>
      </c>
      <c r="B256" t="n">
        <v>0.6225506294471813</v>
      </c>
    </row>
    <row r="257">
      <c r="A257">
        <f>HYPERLINK("https://stackoverflow.com/q/52133532", "52133532")</f>
        <v/>
      </c>
      <c r="B257" t="n">
        <v>0.4828712075547519</v>
      </c>
    </row>
    <row r="258">
      <c r="A258">
        <f>HYPERLINK("https://stackoverflow.com/q/52186852", "52186852")</f>
        <v/>
      </c>
      <c r="B258" t="n">
        <v>0.4393289701346573</v>
      </c>
    </row>
    <row r="259">
      <c r="A259">
        <f>HYPERLINK("https://stackoverflow.com/q/52205477", "52205477")</f>
        <v/>
      </c>
      <c r="B259" t="n">
        <v>0.4865263935031377</v>
      </c>
    </row>
    <row r="260">
      <c r="A260">
        <f>HYPERLINK("https://stackoverflow.com/q/52294863", "52294863")</f>
        <v/>
      </c>
      <c r="B260" t="n">
        <v>0.4765271765271765</v>
      </c>
    </row>
    <row r="261">
      <c r="A261">
        <f>HYPERLINK("https://stackoverflow.com/q/52427085", "52427085")</f>
        <v/>
      </c>
      <c r="B261" t="n">
        <v>0.257922386036265</v>
      </c>
    </row>
    <row r="262">
      <c r="A262">
        <f>HYPERLINK("https://stackoverflow.com/q/52436007", "52436007")</f>
        <v/>
      </c>
      <c r="B262" t="n">
        <v>0.4073956234312582</v>
      </c>
    </row>
    <row r="263">
      <c r="A263">
        <f>HYPERLINK("https://stackoverflow.com/q/52480985", "52480985")</f>
        <v/>
      </c>
      <c r="B263" t="n">
        <v>0.4032875337223163</v>
      </c>
    </row>
    <row r="264">
      <c r="A264">
        <f>HYPERLINK("https://stackoverflow.com/q/52486527", "52486527")</f>
        <v/>
      </c>
      <c r="B264" t="n">
        <v>0.2989874110563765</v>
      </c>
    </row>
    <row r="265">
      <c r="A265">
        <f>HYPERLINK("https://stackoverflow.com/q/52497823", "52497823")</f>
        <v/>
      </c>
      <c r="B265" t="n">
        <v>0.3067305134344241</v>
      </c>
    </row>
    <row r="266">
      <c r="A266">
        <f>HYPERLINK("https://stackoverflow.com/q/52544025", "52544025")</f>
        <v/>
      </c>
      <c r="B266" t="n">
        <v>0.5242109104178071</v>
      </c>
    </row>
    <row r="267">
      <c r="A267">
        <f>HYPERLINK("https://stackoverflow.com/q/52656748", "52656748")</f>
        <v/>
      </c>
      <c r="B267" t="n">
        <v>0.3876399967770526</v>
      </c>
    </row>
    <row r="268">
      <c r="A268">
        <f>HYPERLINK("https://stackoverflow.com/q/52684091", "52684091")</f>
        <v/>
      </c>
      <c r="B268" t="n">
        <v>0.5246177221737304</v>
      </c>
    </row>
    <row r="269">
      <c r="A269">
        <f>HYPERLINK("https://stackoverflow.com/q/52706803", "52706803")</f>
        <v/>
      </c>
      <c r="B269" t="n">
        <v>0.3839722175037277</v>
      </c>
    </row>
    <row r="270">
      <c r="A270">
        <f>HYPERLINK("https://stackoverflow.com/q/52720455", "52720455")</f>
        <v/>
      </c>
      <c r="B270" t="n">
        <v>0.3434659708632311</v>
      </c>
    </row>
    <row r="271">
      <c r="A271">
        <f>HYPERLINK("https://stackoverflow.com/q/52744026", "52744026")</f>
        <v/>
      </c>
      <c r="B271" t="n">
        <v>0.3326554821216742</v>
      </c>
    </row>
    <row r="272">
      <c r="A272">
        <f>HYPERLINK("https://stackoverflow.com/q/52761661", "52761661")</f>
        <v/>
      </c>
      <c r="B272" t="n">
        <v>0.4696545284780579</v>
      </c>
    </row>
    <row r="273">
      <c r="A273">
        <f>HYPERLINK("https://stackoverflow.com/q/52781309", "52781309")</f>
        <v/>
      </c>
      <c r="B273" t="n">
        <v>0.2972327574097485</v>
      </c>
    </row>
    <row r="274">
      <c r="A274">
        <f>HYPERLINK("https://stackoverflow.com/q/52838421", "52838421")</f>
        <v/>
      </c>
      <c r="B274" t="n">
        <v>0.5898340342784788</v>
      </c>
    </row>
    <row r="275">
      <c r="A275">
        <f>HYPERLINK("https://stackoverflow.com/q/52872674", "52872674")</f>
        <v/>
      </c>
      <c r="B275" t="n">
        <v>0.3443078517262493</v>
      </c>
    </row>
    <row r="276">
      <c r="A276">
        <f>HYPERLINK("https://stackoverflow.com/q/52880268", "52880268")</f>
        <v/>
      </c>
      <c r="B276" t="n">
        <v>0.3562513589910851</v>
      </c>
    </row>
    <row r="277">
      <c r="A277">
        <f>HYPERLINK("https://stackoverflow.com/q/52953534", "52953534")</f>
        <v/>
      </c>
      <c r="B277" t="n">
        <v>0.3255731922398589</v>
      </c>
    </row>
    <row r="278">
      <c r="A278">
        <f>HYPERLINK("https://stackoverflow.com/q/52954065", "52954065")</f>
        <v/>
      </c>
      <c r="B278" t="n">
        <v>0.606444325545449</v>
      </c>
    </row>
    <row r="279">
      <c r="A279">
        <f>HYPERLINK("https://stackoverflow.com/q/52961393", "52961393")</f>
        <v/>
      </c>
      <c r="B279" t="n">
        <v>0.6061171943524886</v>
      </c>
    </row>
    <row r="280">
      <c r="A280">
        <f>HYPERLINK("https://stackoverflow.com/q/53115362", "53115362")</f>
        <v/>
      </c>
      <c r="B280" t="n">
        <v>0.4298234985257886</v>
      </c>
    </row>
    <row r="281">
      <c r="A281">
        <f>HYPERLINK("https://stackoverflow.com/q/53167215", "53167215")</f>
        <v/>
      </c>
      <c r="B281" t="n">
        <v>0.4338924963924964</v>
      </c>
    </row>
    <row r="282">
      <c r="A282">
        <f>HYPERLINK("https://stackoverflow.com/q/53174186", "53174186")</f>
        <v/>
      </c>
      <c r="B282" t="n">
        <v>0.2753032772044179</v>
      </c>
    </row>
    <row r="283">
      <c r="A283">
        <f>HYPERLINK("https://stackoverflow.com/q/53195363", "53195363")</f>
        <v/>
      </c>
      <c r="B283" t="n">
        <v>0.3287444519672008</v>
      </c>
    </row>
    <row r="284">
      <c r="A284">
        <f>HYPERLINK("https://stackoverflow.com/q/53207653", "53207653")</f>
        <v/>
      </c>
      <c r="B284" t="n">
        <v>0.3945718204977464</v>
      </c>
    </row>
    <row r="285">
      <c r="A285">
        <f>HYPERLINK("https://stackoverflow.com/q/53258037", "53258037")</f>
        <v/>
      </c>
      <c r="B285" t="n">
        <v>0.3801685283166765</v>
      </c>
    </row>
    <row r="286">
      <c r="A286">
        <f>HYPERLINK("https://stackoverflow.com/q/53267924", "53267924")</f>
        <v/>
      </c>
      <c r="B286" t="n">
        <v>0.3757704685539737</v>
      </c>
    </row>
    <row r="287">
      <c r="A287">
        <f>HYPERLINK("https://stackoverflow.com/q/53279941", "53279941")</f>
        <v/>
      </c>
      <c r="B287" t="n">
        <v>0.4731990231990232</v>
      </c>
    </row>
    <row r="288">
      <c r="A288">
        <f>HYPERLINK("https://stackoverflow.com/q/53433521", "53433521")</f>
        <v/>
      </c>
      <c r="B288" t="n">
        <v>0.3922488703510601</v>
      </c>
    </row>
    <row r="289">
      <c r="A289">
        <f>HYPERLINK("https://stackoverflow.com/q/53513775", "53513775")</f>
        <v/>
      </c>
      <c r="B289" t="n">
        <v>0.300576660127222</v>
      </c>
    </row>
    <row r="290">
      <c r="A290">
        <f>HYPERLINK("https://stackoverflow.com/q/53571219", "53571219")</f>
        <v/>
      </c>
      <c r="B290" t="n">
        <v>0.4112382836418445</v>
      </c>
    </row>
    <row r="291">
      <c r="A291">
        <f>HYPERLINK("https://stackoverflow.com/q/53618469", "53618469")</f>
        <v/>
      </c>
      <c r="B291" t="n">
        <v>0.4427964264029838</v>
      </c>
    </row>
    <row r="292">
      <c r="A292">
        <f>HYPERLINK("https://stackoverflow.com/q/53748256", "53748256")</f>
        <v/>
      </c>
      <c r="B292" t="n">
        <v>0.3237921762511926</v>
      </c>
    </row>
    <row r="293">
      <c r="A293">
        <f>HYPERLINK("https://stackoverflow.com/q/53751429", "53751429")</f>
        <v/>
      </c>
      <c r="B293" t="n">
        <v>0.4059993172896399</v>
      </c>
    </row>
    <row r="294">
      <c r="A294">
        <f>HYPERLINK("https://stackoverflow.com/q/53808662", "53808662")</f>
        <v/>
      </c>
      <c r="B294" t="n">
        <v>0.3183503931167483</v>
      </c>
    </row>
    <row r="295">
      <c r="A295">
        <f>HYPERLINK("https://stackoverflow.com/q/53874059", "53874059")</f>
        <v/>
      </c>
      <c r="B295" t="n">
        <v>0.3912522045855378</v>
      </c>
    </row>
    <row r="296">
      <c r="A296">
        <f>HYPERLINK("https://stackoverflow.com/q/53942601", "53942601")</f>
        <v/>
      </c>
      <c r="B296" t="n">
        <v>0.619337272621944</v>
      </c>
    </row>
    <row r="297">
      <c r="A297">
        <f>HYPERLINK("https://stackoverflow.com/q/53966488", "53966488")</f>
        <v/>
      </c>
      <c r="B297" t="n">
        <v>0.3845988845988846</v>
      </c>
    </row>
    <row r="298">
      <c r="A298">
        <f>HYPERLINK("https://stackoverflow.com/q/53990868", "53990868")</f>
        <v/>
      </c>
      <c r="B298" t="n">
        <v>0.4610186778861478</v>
      </c>
    </row>
    <row r="299">
      <c r="A299">
        <f>HYPERLINK("https://stackoverflow.com/q/54060551", "54060551")</f>
        <v/>
      </c>
      <c r="B299" t="n">
        <v>0.2608058608058608</v>
      </c>
    </row>
    <row r="300">
      <c r="A300">
        <f>HYPERLINK("https://stackoverflow.com/q/54068351", "54068351")</f>
        <v/>
      </c>
      <c r="B300" t="n">
        <v>0.5928055432699396</v>
      </c>
    </row>
    <row r="301">
      <c r="A301">
        <f>HYPERLINK("https://stackoverflow.com/q/54069553", "54069553")</f>
        <v/>
      </c>
      <c r="B301" t="n">
        <v>0.4274449564772145</v>
      </c>
    </row>
    <row r="302">
      <c r="A302">
        <f>HYPERLINK("https://stackoverflow.com/q/54114480", "54114480")</f>
        <v/>
      </c>
      <c r="B302" t="n">
        <v>0.3976223683336654</v>
      </c>
    </row>
    <row r="303">
      <c r="A303">
        <f>HYPERLINK("https://stackoverflow.com/q/54134476", "54134476")</f>
        <v/>
      </c>
      <c r="B303" t="n">
        <v>0.2587991718426501</v>
      </c>
    </row>
    <row r="304">
      <c r="A304">
        <f>HYPERLINK("https://stackoverflow.com/q/54161244", "54161244")</f>
        <v/>
      </c>
      <c r="B304" t="n">
        <v>0.3056408943505718</v>
      </c>
    </row>
    <row r="305">
      <c r="A305">
        <f>HYPERLINK("https://stackoverflow.com/q/54346725", "54346725")</f>
        <v/>
      </c>
      <c r="B305" t="n">
        <v>0.3709630491707885</v>
      </c>
    </row>
    <row r="306">
      <c r="A306">
        <f>HYPERLINK("https://stackoverflow.com/q/54392707", "54392707")</f>
        <v/>
      </c>
      <c r="B306" t="n">
        <v>0.500033558173093</v>
      </c>
    </row>
    <row r="307">
      <c r="A307">
        <f>HYPERLINK("https://stackoverflow.com/q/54446152", "54446152")</f>
        <v/>
      </c>
      <c r="B307" t="n">
        <v>0.2852113782806852</v>
      </c>
    </row>
    <row r="308">
      <c r="A308">
        <f>HYPERLINK("https://stackoverflow.com/q/54473192", "54473192")</f>
        <v/>
      </c>
      <c r="B308" t="n">
        <v>0.3322062552831784</v>
      </c>
    </row>
    <row r="309">
      <c r="A309">
        <f>HYPERLINK("https://stackoverflow.com/q/54475094", "54475094")</f>
        <v/>
      </c>
      <c r="B309" t="n">
        <v>0.5002369106846719</v>
      </c>
    </row>
    <row r="310">
      <c r="A310">
        <f>HYPERLINK("https://stackoverflow.com/q/54478438", "54478438")</f>
        <v/>
      </c>
      <c r="B310" t="n">
        <v>0.3274145816518697</v>
      </c>
    </row>
    <row r="311">
      <c r="A311">
        <f>HYPERLINK("https://stackoverflow.com/q/54557467", "54557467")</f>
        <v/>
      </c>
      <c r="B311" t="n">
        <v>0.4209579180509413</v>
      </c>
    </row>
    <row r="312">
      <c r="A312">
        <f>HYPERLINK("https://stackoverflow.com/q/54574872", "54574872")</f>
        <v/>
      </c>
      <c r="B312" t="n">
        <v>0.4500176366843033</v>
      </c>
    </row>
    <row r="313">
      <c r="A313">
        <f>HYPERLINK("https://stackoverflow.com/q/54603982", "54603982")</f>
        <v/>
      </c>
      <c r="B313" t="n">
        <v>0.354547506206274</v>
      </c>
    </row>
    <row r="314">
      <c r="A314">
        <f>HYPERLINK("https://stackoverflow.com/q/54604041", "54604041")</f>
        <v/>
      </c>
      <c r="B314" t="n">
        <v>0.2985498726239467</v>
      </c>
    </row>
    <row r="315">
      <c r="A315">
        <f>HYPERLINK("https://stackoverflow.com/q/54618164", "54618164")</f>
        <v/>
      </c>
      <c r="B315" t="n">
        <v>0.3874330797407721</v>
      </c>
    </row>
    <row r="316">
      <c r="A316">
        <f>HYPERLINK("https://stackoverflow.com/q/54622703", "54622703")</f>
        <v/>
      </c>
      <c r="B316" t="n">
        <v>0.3893409684548924</v>
      </c>
    </row>
    <row r="317">
      <c r="A317">
        <f>HYPERLINK("https://stackoverflow.com/q/54800171", "54800171")</f>
        <v/>
      </c>
      <c r="B317" t="n">
        <v>0.4583942567345057</v>
      </c>
    </row>
    <row r="318">
      <c r="A318">
        <f>HYPERLINK("https://stackoverflow.com/q/54848296", "54848296")</f>
        <v/>
      </c>
      <c r="B318" t="n">
        <v>0.3944167449478527</v>
      </c>
    </row>
    <row r="319">
      <c r="A319">
        <f>HYPERLINK("https://stackoverflow.com/q/54906258", "54906258")</f>
        <v/>
      </c>
      <c r="B319" t="n">
        <v>0.3056923918992885</v>
      </c>
    </row>
    <row r="320">
      <c r="A320">
        <f>HYPERLINK("https://stackoverflow.com/q/55010153", "55010153")</f>
        <v/>
      </c>
      <c r="B320" t="n">
        <v>0.3872440167776955</v>
      </c>
    </row>
    <row r="321">
      <c r="A321">
        <f>HYPERLINK("https://stackoverflow.com/q/55043215", "55043215")</f>
        <v/>
      </c>
      <c r="B321" t="n">
        <v>0.4146728610143245</v>
      </c>
    </row>
    <row r="322">
      <c r="A322">
        <f>HYPERLINK("https://stackoverflow.com/q/55137884", "55137884")</f>
        <v/>
      </c>
      <c r="B322" t="n">
        <v>0.6861665813278716</v>
      </c>
    </row>
    <row r="323">
      <c r="A323">
        <f>HYPERLINK("https://stackoverflow.com/q/55193693", "55193693")</f>
        <v/>
      </c>
      <c r="B323" t="n">
        <v>0.4223443223443223</v>
      </c>
    </row>
    <row r="324">
      <c r="A324">
        <f>HYPERLINK("https://stackoverflow.com/q/55240089", "55240089")</f>
        <v/>
      </c>
      <c r="B324" t="n">
        <v>0.6256854256854257</v>
      </c>
    </row>
    <row r="325">
      <c r="A325">
        <f>HYPERLINK("https://stackoverflow.com/q/55244842", "55244842")</f>
        <v/>
      </c>
      <c r="B325" t="n">
        <v>0.541627454670933</v>
      </c>
    </row>
    <row r="326">
      <c r="A326">
        <f>HYPERLINK("https://stackoverflow.com/q/55286040", "55286040")</f>
        <v/>
      </c>
      <c r="B326" t="n">
        <v>0.4755816481843879</v>
      </c>
    </row>
    <row r="327">
      <c r="A327">
        <f>HYPERLINK("https://stackoverflow.com/q/55300016", "55300016")</f>
        <v/>
      </c>
      <c r="B327" t="n">
        <v>0.5171474916000464</v>
      </c>
    </row>
    <row r="328">
      <c r="A328">
        <f>HYPERLINK("https://stackoverflow.com/q/55350422", "55350422")</f>
        <v/>
      </c>
      <c r="B328" t="n">
        <v>0.3074661963550853</v>
      </c>
    </row>
    <row r="329">
      <c r="A329">
        <f>HYPERLINK("https://stackoverflow.com/q/55366951", "55366951")</f>
        <v/>
      </c>
      <c r="B329" t="n">
        <v>0.5832709544922362</v>
      </c>
    </row>
    <row r="330">
      <c r="A330">
        <f>HYPERLINK("https://stackoverflow.com/q/55450821", "55450821")</f>
        <v/>
      </c>
      <c r="B330" t="n">
        <v>0.44980525191607</v>
      </c>
    </row>
    <row r="331">
      <c r="A331">
        <f>HYPERLINK("https://stackoverflow.com/q/55471918", "55471918")</f>
        <v/>
      </c>
      <c r="B331" t="n">
        <v>0.5728481094334753</v>
      </c>
    </row>
    <row r="332">
      <c r="A332">
        <f>HYPERLINK("https://stackoverflow.com/q/55488988", "55488988")</f>
        <v/>
      </c>
      <c r="B332" t="n">
        <v>0.5967578520770009</v>
      </c>
    </row>
    <row r="333">
      <c r="A333">
        <f>HYPERLINK("https://stackoverflow.com/q/55537720", "55537720")</f>
        <v/>
      </c>
      <c r="B333" t="n">
        <v>0.3655452397590763</v>
      </c>
    </row>
    <row r="334">
      <c r="A334">
        <f>HYPERLINK("https://stackoverflow.com/q/55549922", "55549922")</f>
        <v/>
      </c>
      <c r="B334" t="n">
        <v>0.3638131415909194</v>
      </c>
    </row>
    <row r="335">
      <c r="A335">
        <f>HYPERLINK("https://stackoverflow.com/q/55594848", "55594848")</f>
        <v/>
      </c>
      <c r="B335" t="n">
        <v>0.4406032875783766</v>
      </c>
    </row>
    <row r="336">
      <c r="A336">
        <f>HYPERLINK("https://stackoverflow.com/q/55596420", "55596420")</f>
        <v/>
      </c>
      <c r="B336" t="n">
        <v>0.5644906969410282</v>
      </c>
    </row>
    <row r="337">
      <c r="A337">
        <f>HYPERLINK("https://stackoverflow.com/q/55619739", "55619739")</f>
        <v/>
      </c>
      <c r="B337" t="n">
        <v>0.265980265980266</v>
      </c>
    </row>
    <row r="338">
      <c r="A338">
        <f>HYPERLINK("https://stackoverflow.com/q/55726281", "55726281")</f>
        <v/>
      </c>
      <c r="B338" t="n">
        <v>0.7279825908858166</v>
      </c>
    </row>
    <row r="339">
      <c r="A339">
        <f>HYPERLINK("https://stackoverflow.com/q/55781743", "55781743")</f>
        <v/>
      </c>
      <c r="B339" t="n">
        <v>0.5093658316407131</v>
      </c>
    </row>
    <row r="340">
      <c r="A340">
        <f>HYPERLINK("https://stackoverflow.com/q/55805996", "55805996")</f>
        <v/>
      </c>
      <c r="B340" t="n">
        <v>0.4982569351728231</v>
      </c>
    </row>
    <row r="341">
      <c r="A341">
        <f>HYPERLINK("https://stackoverflow.com/q/55866962", "55866962")</f>
        <v/>
      </c>
      <c r="B341" t="n">
        <v>0.5062830687830688</v>
      </c>
    </row>
    <row r="342">
      <c r="A342">
        <f>HYPERLINK("https://stackoverflow.com/q/55868931", "55868931")</f>
        <v/>
      </c>
      <c r="B342" t="n">
        <v>0.4069582558546905</v>
      </c>
    </row>
    <row r="343">
      <c r="A343">
        <f>HYPERLINK("https://stackoverflow.com/q/55870883", "55870883")</f>
        <v/>
      </c>
      <c r="B343" t="n">
        <v>0.553968253968254</v>
      </c>
    </row>
    <row r="344">
      <c r="A344">
        <f>HYPERLINK("https://stackoverflow.com/q/55945647", "55945647")</f>
        <v/>
      </c>
      <c r="B344" t="n">
        <v>0.5906540777230433</v>
      </c>
    </row>
    <row r="345">
      <c r="A345">
        <f>HYPERLINK("https://stackoverflow.com/q/55967992", "55967992")</f>
        <v/>
      </c>
      <c r="B345" t="n">
        <v>0.3859126984126984</v>
      </c>
    </row>
    <row r="346">
      <c r="A346">
        <f>HYPERLINK("https://stackoverflow.com/q/55971394", "55971394")</f>
        <v/>
      </c>
      <c r="B346" t="n">
        <v>0.5133683384633955</v>
      </c>
    </row>
    <row r="347">
      <c r="A347">
        <f>HYPERLINK("https://stackoverflow.com/q/55999786", "55999786")</f>
        <v/>
      </c>
      <c r="B347" t="n">
        <v>0.5854843495030411</v>
      </c>
    </row>
    <row r="348">
      <c r="A348">
        <f>HYPERLINK("https://stackoverflow.com/q/56006287", "56006287")</f>
        <v/>
      </c>
      <c r="B348" t="n">
        <v>0.3930758655168104</v>
      </c>
    </row>
    <row r="349">
      <c r="A349">
        <f>HYPERLINK("https://stackoverflow.com/q/56078834", "56078834")</f>
        <v/>
      </c>
      <c r="B349" t="n">
        <v>0.3766190947199849</v>
      </c>
    </row>
    <row r="350">
      <c r="A350">
        <f>HYPERLINK("https://stackoverflow.com/q/56134883", "56134883")</f>
        <v/>
      </c>
      <c r="B350" t="n">
        <v>0.4357864357864358</v>
      </c>
    </row>
    <row r="351">
      <c r="A351">
        <f>HYPERLINK("https://stackoverflow.com/q/56148445", "56148445")</f>
        <v/>
      </c>
      <c r="B351" t="n">
        <v>0.6324228506969624</v>
      </c>
    </row>
    <row r="352">
      <c r="A352">
        <f>HYPERLINK("https://stackoverflow.com/q/56213578", "56213578")</f>
        <v/>
      </c>
      <c r="B352" t="n">
        <v>0.503968253968254</v>
      </c>
    </row>
    <row r="353">
      <c r="A353">
        <f>HYPERLINK("https://stackoverflow.com/q/56280365", "56280365")</f>
        <v/>
      </c>
      <c r="B353" t="n">
        <v>0.2625857823877625</v>
      </c>
    </row>
    <row r="354">
      <c r="A354">
        <f>HYPERLINK("https://stackoverflow.com/q/56321389", "56321389")</f>
        <v/>
      </c>
      <c r="B354" t="n">
        <v>0.3526272577996715</v>
      </c>
    </row>
    <row r="355">
      <c r="A355">
        <f>HYPERLINK("https://stackoverflow.com/q/56414466", "56414466")</f>
        <v/>
      </c>
      <c r="B355" t="n">
        <v>0.3405179615705932</v>
      </c>
    </row>
    <row r="356">
      <c r="A356">
        <f>HYPERLINK("https://stackoverflow.com/q/56420263", "56420263")</f>
        <v/>
      </c>
      <c r="B356" t="n">
        <v>0.3673105118888252</v>
      </c>
    </row>
    <row r="357">
      <c r="A357">
        <f>HYPERLINK("https://stackoverflow.com/q/56421760", "56421760")</f>
        <v/>
      </c>
      <c r="B357" t="n">
        <v>0.4028880070546738</v>
      </c>
    </row>
    <row r="358">
      <c r="A358">
        <f>HYPERLINK("https://stackoverflow.com/q/56429400", "56429400")</f>
        <v/>
      </c>
      <c r="B358" t="n">
        <v>0.246799795186892</v>
      </c>
    </row>
    <row r="359">
      <c r="A359">
        <f>HYPERLINK("https://stackoverflow.com/q/56450083", "56450083")</f>
        <v/>
      </c>
      <c r="B359" t="n">
        <v>0.3931119848551042</v>
      </c>
    </row>
    <row r="360">
      <c r="A360">
        <f>HYPERLINK("https://stackoverflow.com/q/56481283", "56481283")</f>
        <v/>
      </c>
      <c r="B360" t="n">
        <v>0.3981657848324515</v>
      </c>
    </row>
    <row r="361">
      <c r="A361">
        <f>HYPERLINK("https://stackoverflow.com/q/56498638", "56498638")</f>
        <v/>
      </c>
      <c r="B361" t="n">
        <v>0.4372254838008262</v>
      </c>
    </row>
    <row r="362">
      <c r="A362">
        <f>HYPERLINK("https://stackoverflow.com/q/56540608", "56540608")</f>
        <v/>
      </c>
      <c r="B362" t="n">
        <v>0.277360066833751</v>
      </c>
    </row>
    <row r="363">
      <c r="A363">
        <f>HYPERLINK("https://stackoverflow.com/q/56603377", "56603377")</f>
        <v/>
      </c>
      <c r="B363" t="n">
        <v>0.5447508229849093</v>
      </c>
    </row>
    <row r="364">
      <c r="A364">
        <f>HYPERLINK("https://stackoverflow.com/q/56649946", "56649946")</f>
        <v/>
      </c>
      <c r="B364" t="n">
        <v>0.6979253689780005</v>
      </c>
    </row>
    <row r="365">
      <c r="A365">
        <f>HYPERLINK("https://stackoverflow.com/q/56756414", "56756414")</f>
        <v/>
      </c>
      <c r="B365" t="n">
        <v>0.3002128225591913</v>
      </c>
    </row>
    <row r="366">
      <c r="A366">
        <f>HYPERLINK("https://stackoverflow.com/q/56789911", "56789911")</f>
        <v/>
      </c>
      <c r="B366" t="n">
        <v>0.3262024752305531</v>
      </c>
    </row>
    <row r="367">
      <c r="A367">
        <f>HYPERLINK("https://stackoverflow.com/q/56826366", "56826366")</f>
        <v/>
      </c>
      <c r="B367" t="n">
        <v>0.2983796787660087</v>
      </c>
    </row>
    <row r="368">
      <c r="A368">
        <f>HYPERLINK("https://stackoverflow.com/q/56861761", "56861761")</f>
        <v/>
      </c>
      <c r="B368" t="n">
        <v>0.7255313424804951</v>
      </c>
    </row>
    <row r="369">
      <c r="A369">
        <f>HYPERLINK("https://stackoverflow.com/q/56900896", "56900896")</f>
        <v/>
      </c>
      <c r="B369" t="n">
        <v>0.2798582216057944</v>
      </c>
    </row>
    <row r="370">
      <c r="A370">
        <f>HYPERLINK("https://stackoverflow.com/q/56920479", "56920479")</f>
        <v/>
      </c>
      <c r="B370" t="n">
        <v>0.3923440968295849</v>
      </c>
    </row>
    <row r="371">
      <c r="A371">
        <f>HYPERLINK("https://stackoverflow.com/q/56937207", "56937207")</f>
        <v/>
      </c>
      <c r="B371" t="n">
        <v>0.2745443856554968</v>
      </c>
    </row>
    <row r="372">
      <c r="A372">
        <f>HYPERLINK("https://stackoverflow.com/q/56952560", "56952560")</f>
        <v/>
      </c>
      <c r="B372" t="n">
        <v>0.3912522045855378</v>
      </c>
    </row>
    <row r="373">
      <c r="A373">
        <f>HYPERLINK("https://stackoverflow.com/q/56981588", "56981588")</f>
        <v/>
      </c>
      <c r="B373" t="n">
        <v>0.3241436925647452</v>
      </c>
    </row>
    <row r="374">
      <c r="A374">
        <f>HYPERLINK("https://stackoverflow.com/q/56990210", "56990210")</f>
        <v/>
      </c>
      <c r="B374" t="n">
        <v>0.3327305605786618</v>
      </c>
    </row>
    <row r="375">
      <c r="A375">
        <f>HYPERLINK("https://stackoverflow.com/q/57034340", "57034340")</f>
        <v/>
      </c>
      <c r="B375" t="n">
        <v>0.4196770662287904</v>
      </c>
    </row>
    <row r="376">
      <c r="A376">
        <f>HYPERLINK("https://stackoverflow.com/q/57040864", "57040864")</f>
        <v/>
      </c>
      <c r="B376" t="n">
        <v>0.8281457834530461</v>
      </c>
    </row>
    <row r="377">
      <c r="A377">
        <f>HYPERLINK("https://stackoverflow.com/q/57129117", "57129117")</f>
        <v/>
      </c>
      <c r="B377" t="n">
        <v>0.2532175032175032</v>
      </c>
    </row>
    <row r="378">
      <c r="A378">
        <f>HYPERLINK("https://stackoverflow.com/q/57131917", "57131917")</f>
        <v/>
      </c>
      <c r="B378" t="n">
        <v>0.2993386243386243</v>
      </c>
    </row>
    <row r="379">
      <c r="A379">
        <f>HYPERLINK("https://stackoverflow.com/q/57163127", "57163127")</f>
        <v/>
      </c>
      <c r="B379" t="n">
        <v>0.4578950723529036</v>
      </c>
    </row>
    <row r="380">
      <c r="A380">
        <f>HYPERLINK("https://stackoverflow.com/q/57164103", "57164103")</f>
        <v/>
      </c>
      <c r="B380" t="n">
        <v>0.4144175118904361</v>
      </c>
    </row>
    <row r="381">
      <c r="A381">
        <f>HYPERLINK("https://stackoverflow.com/q/57169785", "57169785")</f>
        <v/>
      </c>
      <c r="B381" t="n">
        <v>0.3993729178914364</v>
      </c>
    </row>
    <row r="382">
      <c r="A382">
        <f>HYPERLINK("https://stackoverflow.com/q/57170075", "57170075")</f>
        <v/>
      </c>
      <c r="B382" t="n">
        <v>0.747710271848203</v>
      </c>
    </row>
    <row r="383">
      <c r="A383">
        <f>HYPERLINK("https://stackoverflow.com/q/57172673", "57172673")</f>
        <v/>
      </c>
      <c r="B383" t="n">
        <v>0.5387364658887839</v>
      </c>
    </row>
    <row r="384">
      <c r="A384">
        <f>HYPERLINK("https://stackoverflow.com/q/57193206", "57193206")</f>
        <v/>
      </c>
      <c r="B384" t="n">
        <v>0.573354585906887</v>
      </c>
    </row>
    <row r="385">
      <c r="A385">
        <f>HYPERLINK("https://stackoverflow.com/q/57211188", "57211188")</f>
        <v/>
      </c>
      <c r="B385" t="n">
        <v>0.3285869903516963</v>
      </c>
    </row>
    <row r="386">
      <c r="A386">
        <f>HYPERLINK("https://stackoverflow.com/q/57212629", "57212629")</f>
        <v/>
      </c>
      <c r="B386" t="n">
        <v>0.4435677371723883</v>
      </c>
    </row>
    <row r="387">
      <c r="A387">
        <f>HYPERLINK("https://stackoverflow.com/q/57223376", "57223376")</f>
        <v/>
      </c>
      <c r="B387" t="n">
        <v>0.4310889230244069</v>
      </c>
    </row>
    <row r="388">
      <c r="A388">
        <f>HYPERLINK("https://stackoverflow.com/q/57235975", "57235975")</f>
        <v/>
      </c>
      <c r="B388" t="n">
        <v>0.2793454830491868</v>
      </c>
    </row>
    <row r="389">
      <c r="A389">
        <f>HYPERLINK("https://stackoverflow.com/q/57261342", "57261342")</f>
        <v/>
      </c>
      <c r="B389" t="n">
        <v>0.6574250440917108</v>
      </c>
    </row>
    <row r="390">
      <c r="A390">
        <f>HYPERLINK("https://stackoverflow.com/q/57271657", "57271657")</f>
        <v/>
      </c>
      <c r="B390" t="n">
        <v>0.5956052646444104</v>
      </c>
    </row>
    <row r="391">
      <c r="A391">
        <f>HYPERLINK("https://stackoverflow.com/q/57297387", "57297387")</f>
        <v/>
      </c>
      <c r="B391" t="n">
        <v>0.5045995670995671</v>
      </c>
    </row>
    <row r="392">
      <c r="A392">
        <f>HYPERLINK("https://stackoverflow.com/q/57310081", "57310081")</f>
        <v/>
      </c>
      <c r="B392" t="n">
        <v>0.3089885922255864</v>
      </c>
    </row>
    <row r="393">
      <c r="A393">
        <f>HYPERLINK("https://stackoverflow.com/q/57325266", "57325266")</f>
        <v/>
      </c>
      <c r="B393" t="n">
        <v>0.3627714191512411</v>
      </c>
    </row>
    <row r="394">
      <c r="A394">
        <f>HYPERLINK("https://stackoverflow.com/q/57355228", "57355228")</f>
        <v/>
      </c>
      <c r="B394" t="n">
        <v>0.2488400488400488</v>
      </c>
    </row>
    <row r="395">
      <c r="A395">
        <f>HYPERLINK("https://stackoverflow.com/q/57382016", "57382016")</f>
        <v/>
      </c>
      <c r="B395" t="n">
        <v>0.3845096612498989</v>
      </c>
    </row>
    <row r="396">
      <c r="A396">
        <f>HYPERLINK("https://stackoverflow.com/q/57422643", "57422643")</f>
        <v/>
      </c>
      <c r="B396" t="n">
        <v>0.3937934724451579</v>
      </c>
    </row>
    <row r="397">
      <c r="A397">
        <f>HYPERLINK("https://stackoverflow.com/q/57494649", "57494649")</f>
        <v/>
      </c>
      <c r="B397" t="n">
        <v>0.3226485847845071</v>
      </c>
    </row>
    <row r="398">
      <c r="A398">
        <f>HYPERLINK("https://stackoverflow.com/q/57500473", "57500473")</f>
        <v/>
      </c>
      <c r="B398" t="n">
        <v>0.3566994768112086</v>
      </c>
    </row>
    <row r="399">
      <c r="A399">
        <f>HYPERLINK("https://stackoverflow.com/q/57557137", "57557137")</f>
        <v/>
      </c>
      <c r="B399" t="n">
        <v>0.4543201896143073</v>
      </c>
    </row>
    <row r="400">
      <c r="A400">
        <f>HYPERLINK("https://stackoverflow.com/q/57607021", "57607021")</f>
        <v/>
      </c>
      <c r="B400" t="n">
        <v>0.2349073520621638</v>
      </c>
    </row>
    <row r="401">
      <c r="A401">
        <f>HYPERLINK("https://stackoverflow.com/q/57647663", "57647663")</f>
        <v/>
      </c>
      <c r="B401" t="n">
        <v>0.6055731922398591</v>
      </c>
    </row>
    <row r="402">
      <c r="A402">
        <f>HYPERLINK("https://stackoverflow.com/q/57711779", "57711779")</f>
        <v/>
      </c>
      <c r="B402" t="n">
        <v>0.4742878886714503</v>
      </c>
    </row>
    <row r="403">
      <c r="A403">
        <f>HYPERLINK("https://stackoverflow.com/q/57731105", "57731105")</f>
        <v/>
      </c>
      <c r="B403" t="n">
        <v>0.5690174804098855</v>
      </c>
    </row>
    <row r="404">
      <c r="A404">
        <f>HYPERLINK("https://stackoverflow.com/q/57775673", "57775673")</f>
        <v/>
      </c>
      <c r="B404" t="n">
        <v>0.3145743145743146</v>
      </c>
    </row>
    <row r="405">
      <c r="A405">
        <f>HYPERLINK("https://stackoverflow.com/q/57814318", "57814318")</f>
        <v/>
      </c>
      <c r="B405" t="n">
        <v>0.2875485008818343</v>
      </c>
    </row>
    <row r="406">
      <c r="A406">
        <f>HYPERLINK("https://stackoverflow.com/q/57827537", "57827537")</f>
        <v/>
      </c>
      <c r="B406" t="n">
        <v>0.5612547689699025</v>
      </c>
    </row>
    <row r="407">
      <c r="A407">
        <f>HYPERLINK("https://stackoverflow.com/q/57833839", "57833839")</f>
        <v/>
      </c>
      <c r="B407" t="n">
        <v>0.4044152526911148</v>
      </c>
    </row>
    <row r="408">
      <c r="A408">
        <f>HYPERLINK("https://stackoverflow.com/q/57836593", "57836593")</f>
        <v/>
      </c>
      <c r="B408" t="n">
        <v>0.3825212255444814</v>
      </c>
    </row>
    <row r="409">
      <c r="A409">
        <f>HYPERLINK("https://stackoverflow.com/q/57864148", "57864148")</f>
        <v/>
      </c>
      <c r="B409" t="n">
        <v>0.3326199393615124</v>
      </c>
    </row>
    <row r="410">
      <c r="A410">
        <f>HYPERLINK("https://stackoverflow.com/q/57900028", "57900028")</f>
        <v/>
      </c>
      <c r="B410" t="n">
        <v>0.5059126984126985</v>
      </c>
    </row>
    <row r="411">
      <c r="A411">
        <f>HYPERLINK("https://stackoverflow.com/q/57928329", "57928329")</f>
        <v/>
      </c>
      <c r="B411" t="n">
        <v>0.4651320243737306</v>
      </c>
    </row>
    <row r="412">
      <c r="A412">
        <f>HYPERLINK("https://stackoverflow.com/q/57963215", "57963215")</f>
        <v/>
      </c>
      <c r="B412" t="n">
        <v>0.4101809182454344</v>
      </c>
    </row>
    <row r="413">
      <c r="A413">
        <f>HYPERLINK("https://stackoverflow.com/q/57971560", "57971560")</f>
        <v/>
      </c>
      <c r="B413" t="n">
        <v>0.5222609368950831</v>
      </c>
    </row>
    <row r="414">
      <c r="A414">
        <f>HYPERLINK("https://stackoverflow.com/q/58018964", "58018964")</f>
        <v/>
      </c>
      <c r="B414" t="n">
        <v>0.3186147186147186</v>
      </c>
    </row>
    <row r="415">
      <c r="A415">
        <f>HYPERLINK("https://stackoverflow.com/q/58030372", "58030372")</f>
        <v/>
      </c>
      <c r="B415" t="n">
        <v>0.3940648723257419</v>
      </c>
    </row>
    <row r="416">
      <c r="A416">
        <f>HYPERLINK("https://stackoverflow.com/q/58036007", "58036007")</f>
        <v/>
      </c>
      <c r="B416" t="n">
        <v>0.2761904761904762</v>
      </c>
    </row>
    <row r="417">
      <c r="A417">
        <f>HYPERLINK("https://stackoverflow.com/q/58097200", "58097200")</f>
        <v/>
      </c>
      <c r="B417" t="n">
        <v>0.5855414112839856</v>
      </c>
    </row>
    <row r="418">
      <c r="A418">
        <f>HYPERLINK("https://stackoverflow.com/q/58101720", "58101720")</f>
        <v/>
      </c>
      <c r="B418" t="n">
        <v>0.2821760283060592</v>
      </c>
    </row>
    <row r="419">
      <c r="A419">
        <f>HYPERLINK("https://stackoverflow.com/q/58143160", "58143160")</f>
        <v/>
      </c>
      <c r="B419" t="n">
        <v>0.3821413709054157</v>
      </c>
    </row>
    <row r="420">
      <c r="A420">
        <f>HYPERLINK("https://stackoverflow.com/q/58148729", "58148729")</f>
        <v/>
      </c>
      <c r="B420" t="n">
        <v>0.3698015873015874</v>
      </c>
    </row>
    <row r="421">
      <c r="A421">
        <f>HYPERLINK("https://stackoverflow.com/q/58172015", "58172015")</f>
        <v/>
      </c>
      <c r="B421" t="n">
        <v>0.3445665445665446</v>
      </c>
    </row>
    <row r="422">
      <c r="A422">
        <f>HYPERLINK("https://stackoverflow.com/q/58182689", "58182689")</f>
        <v/>
      </c>
      <c r="B422" t="n">
        <v>0.2198279684313204</v>
      </c>
    </row>
    <row r="423">
      <c r="A423">
        <f>HYPERLINK("https://stackoverflow.com/q/58184044", "58184044")</f>
        <v/>
      </c>
      <c r="B423" t="n">
        <v>0.564554430696163</v>
      </c>
    </row>
    <row r="424">
      <c r="A424">
        <f>HYPERLINK("https://stackoverflow.com/q/58275712", "58275712")</f>
        <v/>
      </c>
      <c r="B424" t="n">
        <v>0.3941197691197691</v>
      </c>
    </row>
    <row r="425">
      <c r="A425">
        <f>HYPERLINK("https://stackoverflow.com/q/58289560", "58289560")</f>
        <v/>
      </c>
      <c r="B425" t="n">
        <v>0.5315662403041045</v>
      </c>
    </row>
    <row r="426">
      <c r="A426">
        <f>HYPERLINK("https://stackoverflow.com/q/58325798", "58325798")</f>
        <v/>
      </c>
      <c r="B426" t="n">
        <v>0.4035844613421058</v>
      </c>
    </row>
    <row r="427">
      <c r="A427">
        <f>HYPERLINK("https://stackoverflow.com/q/58360160", "58360160")</f>
        <v/>
      </c>
      <c r="B427" t="n">
        <v>0.3560551124002901</v>
      </c>
    </row>
    <row r="428">
      <c r="A428">
        <f>HYPERLINK("https://stackoverflow.com/q/58372218", "58372218")</f>
        <v/>
      </c>
      <c r="B428" t="n">
        <v>0.6448847178774186</v>
      </c>
    </row>
    <row r="429">
      <c r="A429">
        <f>HYPERLINK("https://stackoverflow.com/q/58376301", "58376301")</f>
        <v/>
      </c>
      <c r="B429" t="n">
        <v>0.4742151675485009</v>
      </c>
    </row>
    <row r="430">
      <c r="A430">
        <f>HYPERLINK("https://stackoverflow.com/q/58416987", "58416987")</f>
        <v/>
      </c>
      <c r="B430" t="n">
        <v>0.4206349206349206</v>
      </c>
    </row>
    <row r="431">
      <c r="A431">
        <f>HYPERLINK("https://stackoverflow.com/q/58432441", "58432441")</f>
        <v/>
      </c>
      <c r="B431" t="n">
        <v>0.499151679674245</v>
      </c>
    </row>
    <row r="432">
      <c r="A432">
        <f>HYPERLINK("https://stackoverflow.com/q/58488121", "58488121")</f>
        <v/>
      </c>
      <c r="B432" t="n">
        <v>0.6536547743444294</v>
      </c>
    </row>
    <row r="433">
      <c r="A433">
        <f>HYPERLINK("https://stackoverflow.com/q/58492310", "58492310")</f>
        <v/>
      </c>
      <c r="B433" t="n">
        <v>0.3115953726123218</v>
      </c>
    </row>
    <row r="434">
      <c r="A434">
        <f>HYPERLINK("https://stackoverflow.com/q/58496748", "58496748")</f>
        <v/>
      </c>
      <c r="B434" t="n">
        <v>0.3231349206349207</v>
      </c>
    </row>
    <row r="435">
      <c r="A435">
        <f>HYPERLINK("https://stackoverflow.com/q/58546520", "58546520")</f>
        <v/>
      </c>
      <c r="B435" t="n">
        <v>0.4039085168117426</v>
      </c>
    </row>
    <row r="436">
      <c r="A436">
        <f>HYPERLINK("https://stackoverflow.com/q/58626811", "58626811")</f>
        <v/>
      </c>
      <c r="B436" t="n">
        <v>0.3194788512707588</v>
      </c>
    </row>
    <row r="437">
      <c r="A437">
        <f>HYPERLINK("https://stackoverflow.com/q/58649380", "58649380")</f>
        <v/>
      </c>
      <c r="B437" t="n">
        <v>0.4368950832365467</v>
      </c>
    </row>
    <row r="438">
      <c r="A438">
        <f>HYPERLINK("https://stackoverflow.com/q/58730516", "58730516")</f>
        <v/>
      </c>
      <c r="B438" t="n">
        <v>0.5189025430960915</v>
      </c>
    </row>
    <row r="439">
      <c r="A439">
        <f>HYPERLINK("https://stackoverflow.com/q/58746612", "58746612")</f>
        <v/>
      </c>
      <c r="B439" t="n">
        <v>0.708939014202172</v>
      </c>
    </row>
    <row r="440">
      <c r="A440">
        <f>HYPERLINK("https://stackoverflow.com/q/58746868", "58746868")</f>
        <v/>
      </c>
      <c r="B440" t="n">
        <v>0.3773600668337511</v>
      </c>
    </row>
    <row r="441">
      <c r="A441">
        <f>HYPERLINK("https://stackoverflow.com/q/58748928", "58748928")</f>
        <v/>
      </c>
      <c r="B441" t="n">
        <v>0.3499278499278499</v>
      </c>
    </row>
    <row r="442">
      <c r="A442">
        <f>HYPERLINK("https://stackoverflow.com/q/58776201", "58776201")</f>
        <v/>
      </c>
      <c r="B442" t="n">
        <v>0.3511313745356299</v>
      </c>
    </row>
    <row r="443">
      <c r="A443">
        <f>HYPERLINK("https://stackoverflow.com/q/58790918", "58790918")</f>
        <v/>
      </c>
      <c r="B443" t="n">
        <v>0.7330342765125375</v>
      </c>
    </row>
    <row r="444">
      <c r="A444">
        <f>HYPERLINK("https://stackoverflow.com/q/58794905", "58794905")</f>
        <v/>
      </c>
      <c r="B444" t="n">
        <v>0.2329045362220718</v>
      </c>
    </row>
    <row r="445">
      <c r="A445">
        <f>HYPERLINK("https://stackoverflow.com/q/58798429", "58798429")</f>
        <v/>
      </c>
      <c r="B445" t="n">
        <v>0.4860179932382099</v>
      </c>
    </row>
    <row r="446">
      <c r="A446">
        <f>HYPERLINK("https://stackoverflow.com/q/58822568", "58822568")</f>
        <v/>
      </c>
      <c r="B446" t="n">
        <v>0.3137973137973138</v>
      </c>
    </row>
    <row r="447">
      <c r="A447">
        <f>HYPERLINK("https://stackoverflow.com/q/58832168", "58832168")</f>
        <v/>
      </c>
      <c r="B447" t="n">
        <v>0.2408697896502775</v>
      </c>
    </row>
    <row r="448">
      <c r="A448">
        <f>HYPERLINK("https://stackoverflow.com/q/58832626", "58832626")</f>
        <v/>
      </c>
      <c r="B448" t="n">
        <v>0.4868543908791587</v>
      </c>
    </row>
    <row r="449">
      <c r="A449">
        <f>HYPERLINK("https://stackoverflow.com/q/58846662", "58846662")</f>
        <v/>
      </c>
      <c r="B449" t="n">
        <v>0.6340157599064962</v>
      </c>
    </row>
    <row r="450">
      <c r="A450">
        <f>HYPERLINK("https://stackoverflow.com/q/58874315", "58874315")</f>
        <v/>
      </c>
      <c r="B450" t="n">
        <v>0.4500176366843033</v>
      </c>
    </row>
    <row r="451">
      <c r="A451">
        <f>HYPERLINK("https://stackoverflow.com/q/58904486", "58904486")</f>
        <v/>
      </c>
      <c r="B451" t="n">
        <v>0.542153536876492</v>
      </c>
    </row>
    <row r="452">
      <c r="A452">
        <f>HYPERLINK("https://stackoverflow.com/q/58914330", "58914330")</f>
        <v/>
      </c>
      <c r="B452" t="n">
        <v>0.517488411293721</v>
      </c>
    </row>
    <row r="453">
      <c r="A453">
        <f>HYPERLINK("https://stackoverflow.com/q/58940439", "58940439")</f>
        <v/>
      </c>
      <c r="B453" t="n">
        <v>0.4305851693911396</v>
      </c>
    </row>
    <row r="454">
      <c r="A454">
        <f>HYPERLINK("https://stackoverflow.com/q/58941104", "58941104")</f>
        <v/>
      </c>
      <c r="B454" t="n">
        <v>0.541077628968254</v>
      </c>
    </row>
    <row r="455">
      <c r="A455">
        <f>HYPERLINK("https://stackoverflow.com/q/58976356", "58976356")</f>
        <v/>
      </c>
      <c r="B455" t="n">
        <v>0.4691811303960837</v>
      </c>
    </row>
    <row r="456">
      <c r="A456">
        <f>HYPERLINK("https://stackoverflow.com/q/58993188", "58993188")</f>
        <v/>
      </c>
      <c r="B456" t="n">
        <v>0.3025414172955156</v>
      </c>
    </row>
    <row r="457">
      <c r="A457">
        <f>HYPERLINK("https://stackoverflow.com/q/59029108", "59029108")</f>
        <v/>
      </c>
      <c r="B457" t="n">
        <v>0.2834667790420003</v>
      </c>
    </row>
    <row r="458">
      <c r="A458">
        <f>HYPERLINK("https://stackoverflow.com/q/59094028", "59094028")</f>
        <v/>
      </c>
      <c r="B458" t="n">
        <v>0.3859764089121888</v>
      </c>
    </row>
    <row r="459">
      <c r="A459">
        <f>HYPERLINK("https://stackoverflow.com/q/59140407", "59140407")</f>
        <v/>
      </c>
      <c r="B459" t="n">
        <v>0.5744010463111587</v>
      </c>
    </row>
    <row r="460">
      <c r="A460">
        <f>HYPERLINK("https://stackoverflow.com/q/59182574", "59182574")</f>
        <v/>
      </c>
      <c r="B460" t="n">
        <v>0.3993714004775952</v>
      </c>
    </row>
    <row r="461">
      <c r="A461">
        <f>HYPERLINK("https://stackoverflow.com/q/59192422", "59192422")</f>
        <v/>
      </c>
      <c r="B461" t="n">
        <v>0.3247743541861189</v>
      </c>
    </row>
    <row r="462">
      <c r="A462">
        <f>HYPERLINK("https://stackoverflow.com/q/59231120", "59231120")</f>
        <v/>
      </c>
      <c r="B462" t="n">
        <v>0.3914604948124501</v>
      </c>
    </row>
    <row r="463">
      <c r="A463">
        <f>HYPERLINK("https://stackoverflow.com/q/59236705", "59236705")</f>
        <v/>
      </c>
      <c r="B463" t="n">
        <v>0.3258442843012576</v>
      </c>
    </row>
    <row r="464">
      <c r="A464">
        <f>HYPERLINK("https://stackoverflow.com/q/59271914", "59271914")</f>
        <v/>
      </c>
      <c r="B464" t="n">
        <v>0.4640491958372753</v>
      </c>
    </row>
    <row r="465">
      <c r="A465">
        <f>HYPERLINK("https://stackoverflow.com/q/59299127", "59299127")</f>
        <v/>
      </c>
      <c r="B465" t="n">
        <v>0.4640471853586607</v>
      </c>
    </row>
    <row r="466">
      <c r="A466">
        <f>HYPERLINK("https://stackoverflow.com/q/59305155", "59305155")</f>
        <v/>
      </c>
      <c r="B466" t="n">
        <v>0.4788151481064867</v>
      </c>
    </row>
    <row r="467">
      <c r="A467">
        <f>HYPERLINK("https://stackoverflow.com/q/59349005", "59349005")</f>
        <v/>
      </c>
      <c r="B467" t="n">
        <v>0.3589065255731922</v>
      </c>
    </row>
    <row r="468">
      <c r="A468">
        <f>HYPERLINK("https://stackoverflow.com/q/59368840", "59368840")</f>
        <v/>
      </c>
      <c r="B468" t="n">
        <v>0.4633249791144528</v>
      </c>
    </row>
    <row r="469">
      <c r="A469">
        <f>HYPERLINK("https://stackoverflow.com/q/59371835", "59371835")</f>
        <v/>
      </c>
      <c r="B469" t="n">
        <v>0.6034355294629266</v>
      </c>
    </row>
    <row r="470">
      <c r="A470">
        <f>HYPERLINK("https://stackoverflow.com/q/59375580", "59375580")</f>
        <v/>
      </c>
      <c r="B470" t="n">
        <v>0.4322188449848025</v>
      </c>
    </row>
    <row r="471">
      <c r="A471">
        <f>HYPERLINK("https://stackoverflow.com/q/59399174", "59399174")</f>
        <v/>
      </c>
      <c r="B471" t="n">
        <v>0.281971867337721</v>
      </c>
    </row>
    <row r="472">
      <c r="A472">
        <f>HYPERLINK("https://stackoverflow.com/q/59419349", "59419349")</f>
        <v/>
      </c>
      <c r="B472" t="n">
        <v>0.6864528218694885</v>
      </c>
    </row>
    <row r="473">
      <c r="A473">
        <f>HYPERLINK("https://stackoverflow.com/q/59427077", "59427077")</f>
        <v/>
      </c>
      <c r="B473" t="n">
        <v>0.2642900511752971</v>
      </c>
    </row>
    <row r="474">
      <c r="A474">
        <f>HYPERLINK("https://stackoverflow.com/q/59464598", "59464598")</f>
        <v/>
      </c>
      <c r="B474" t="n">
        <v>0.2647557404838958</v>
      </c>
    </row>
    <row r="475">
      <c r="A475">
        <f>HYPERLINK("https://stackoverflow.com/q/59503337", "59503337")</f>
        <v/>
      </c>
      <c r="B475" t="n">
        <v>0.3635778635778636</v>
      </c>
    </row>
    <row r="476">
      <c r="A476">
        <f>HYPERLINK("https://stackoverflow.com/q/59533959", "59533959")</f>
        <v/>
      </c>
      <c r="B476" t="n">
        <v>0.6512646601667372</v>
      </c>
    </row>
    <row r="477">
      <c r="A477">
        <f>HYPERLINK("https://stackoverflow.com/q/59565239", "59565239")</f>
        <v/>
      </c>
      <c r="B477" t="n">
        <v>0.3017460317460318</v>
      </c>
    </row>
    <row r="478">
      <c r="A478">
        <f>HYPERLINK("https://stackoverflow.com/q/59570336", "59570336")</f>
        <v/>
      </c>
      <c r="B478" t="n">
        <v>0.3743386243386243</v>
      </c>
    </row>
    <row r="479">
      <c r="A479">
        <f>HYPERLINK("https://stackoverflow.com/q/59615918", "59615918")</f>
        <v/>
      </c>
      <c r="B479" t="n">
        <v>0.3177542621987067</v>
      </c>
    </row>
    <row r="480">
      <c r="A480">
        <f>HYPERLINK("https://stackoverflow.com/q/59688843", "59688843")</f>
        <v/>
      </c>
      <c r="B480" t="n">
        <v>0.657966394368068</v>
      </c>
    </row>
    <row r="481">
      <c r="A481">
        <f>HYPERLINK("https://stackoverflow.com/q/59719707", "59719707")</f>
        <v/>
      </c>
      <c r="B481" t="n">
        <v>0.5236652236652236</v>
      </c>
    </row>
    <row r="482">
      <c r="A482">
        <f>HYPERLINK("https://stackoverflow.com/q/59738152", "59738152")</f>
        <v/>
      </c>
      <c r="B482" t="n">
        <v>0.4279932723641333</v>
      </c>
    </row>
    <row r="483">
      <c r="A483">
        <f>HYPERLINK("https://stackoverflow.com/q/59784776", "59784776")</f>
        <v/>
      </c>
      <c r="B483" t="n">
        <v>0.2989874110563766</v>
      </c>
    </row>
    <row r="484">
      <c r="A484">
        <f>HYPERLINK("https://stackoverflow.com/q/59793253", "59793253")</f>
        <v/>
      </c>
      <c r="B484" t="n">
        <v>0.3327796234772978</v>
      </c>
    </row>
    <row r="485">
      <c r="A485">
        <f>HYPERLINK("https://stackoverflow.com/q/59854316", "59854316")</f>
        <v/>
      </c>
      <c r="B485" t="n">
        <v>0.6351862920900577</v>
      </c>
    </row>
    <row r="486">
      <c r="A486">
        <f>HYPERLINK("https://stackoverflow.com/q/59865860", "59865860")</f>
        <v/>
      </c>
      <c r="B486" t="n">
        <v>0.3516385048643113</v>
      </c>
    </row>
    <row r="487">
      <c r="A487">
        <f>HYPERLINK("https://stackoverflow.com/q/59869618", "59869618")</f>
        <v/>
      </c>
      <c r="B487" t="n">
        <v>0.3554585388201688</v>
      </c>
    </row>
    <row r="488">
      <c r="A488">
        <f>HYPERLINK("https://stackoverflow.com/q/59926810", "59926810")</f>
        <v/>
      </c>
      <c r="B488" t="n">
        <v>0.4840800225415609</v>
      </c>
    </row>
    <row r="489">
      <c r="A489">
        <f>HYPERLINK("https://stackoverflow.com/q/59929281", "59929281")</f>
        <v/>
      </c>
      <c r="B489" t="n">
        <v>0.4851648351648351</v>
      </c>
    </row>
    <row r="490">
      <c r="A490">
        <f>HYPERLINK("https://stackoverflow.com/q/60063934", "60063934")</f>
        <v/>
      </c>
      <c r="B490" t="n">
        <v>0.4949510668464917</v>
      </c>
    </row>
    <row r="491">
      <c r="A491">
        <f>HYPERLINK("https://stackoverflow.com/q/60176349", "60176349")</f>
        <v/>
      </c>
      <c r="B491" t="n">
        <v>0.3126258963822415</v>
      </c>
    </row>
    <row r="492">
      <c r="A492">
        <f>HYPERLINK("https://stackoverflow.com/q/60181728", "60181728")</f>
        <v/>
      </c>
      <c r="B492" t="n">
        <v>0.3644219028834415</v>
      </c>
    </row>
    <row r="493">
      <c r="A493">
        <f>HYPERLINK("https://stackoverflow.com/q/60209158", "60209158")</f>
        <v/>
      </c>
      <c r="B493" t="n">
        <v>0.3676046176046175</v>
      </c>
    </row>
    <row r="494">
      <c r="A494">
        <f>HYPERLINK("https://stackoverflow.com/q/60318597", "60318597")</f>
        <v/>
      </c>
      <c r="B494" t="n">
        <v>0.4277155306567071</v>
      </c>
    </row>
    <row r="495">
      <c r="A495">
        <f>HYPERLINK("https://stackoverflow.com/q/60400547", "60400547")</f>
        <v/>
      </c>
      <c r="B495" t="n">
        <v>0.4087615697114378</v>
      </c>
    </row>
    <row r="496">
      <c r="A496">
        <f>HYPERLINK("https://stackoverflow.com/q/60428312", "60428312")</f>
        <v/>
      </c>
      <c r="B496" t="n">
        <v>0.4797434477667036</v>
      </c>
    </row>
    <row r="497">
      <c r="A497">
        <f>HYPERLINK("https://stackoverflow.com/q/60445843", "60445843")</f>
        <v/>
      </c>
      <c r="B497" t="n">
        <v>0.417789090394881</v>
      </c>
    </row>
    <row r="498">
      <c r="A498">
        <f>HYPERLINK("https://stackoverflow.com/q/60556908", "60556908")</f>
        <v/>
      </c>
      <c r="B498" t="n">
        <v>0.5440658829780169</v>
      </c>
    </row>
    <row r="499">
      <c r="A499">
        <f>HYPERLINK("https://stackoverflow.com/q/60648240", "60648240")</f>
        <v/>
      </c>
      <c r="B499" t="n">
        <v>0.4125101951188907</v>
      </c>
    </row>
    <row r="500">
      <c r="A500">
        <f>HYPERLINK("https://stackoverflow.com/q/60672693", "60672693")</f>
        <v/>
      </c>
      <c r="B500" t="n">
        <v>0.36606264924849</v>
      </c>
    </row>
    <row r="501">
      <c r="A501">
        <f>HYPERLINK("https://stackoverflow.com/q/60779964", "60779964")</f>
        <v/>
      </c>
      <c r="B501" t="n">
        <v>0.7329734219269103</v>
      </c>
    </row>
    <row r="502">
      <c r="A502">
        <f>HYPERLINK("https://stackoverflow.com/q/60831699", "60831699")</f>
        <v/>
      </c>
      <c r="B502" t="n">
        <v>0.5195316897444557</v>
      </c>
    </row>
    <row r="503">
      <c r="A503">
        <f>HYPERLINK("https://stackoverflow.com/q/60986606", "60986606")</f>
        <v/>
      </c>
      <c r="B503" t="n">
        <v>0.3410894660894661</v>
      </c>
    </row>
    <row r="504">
      <c r="A504">
        <f>HYPERLINK("https://stackoverflow.com/q/61078197", "61078197")</f>
        <v/>
      </c>
      <c r="B504" t="n">
        <v>0.3326199393615124</v>
      </c>
    </row>
    <row r="505">
      <c r="A505">
        <f>HYPERLINK("https://stackoverflow.com/q/61088814", "61088814")</f>
        <v/>
      </c>
      <c r="B505" t="n">
        <v>0.3748422660556551</v>
      </c>
    </row>
    <row r="506">
      <c r="A506">
        <f>HYPERLINK("https://stackoverflow.com/q/61105890", "61105890")</f>
        <v/>
      </c>
      <c r="B506" t="n">
        <v>0.404108900944344</v>
      </c>
    </row>
    <row r="507">
      <c r="A507">
        <f>HYPERLINK("https://stackoverflow.com/q/61143493", "61143493")</f>
        <v/>
      </c>
      <c r="B507" t="n">
        <v>0.4518595759471671</v>
      </c>
    </row>
    <row r="508">
      <c r="A508">
        <f>HYPERLINK("https://stackoverflow.com/q/61191042", "61191042")</f>
        <v/>
      </c>
      <c r="B508" t="n">
        <v>0.3410894660894662</v>
      </c>
    </row>
    <row r="509">
      <c r="A509">
        <f>HYPERLINK("https://stackoverflow.com/q/61207759", "61207759")</f>
        <v/>
      </c>
      <c r="B509" t="n">
        <v>0.3513619439545365</v>
      </c>
    </row>
    <row r="510">
      <c r="A510">
        <f>HYPERLINK("https://stackoverflow.com/q/61325505", "61325505")</f>
        <v/>
      </c>
      <c r="B510" t="n">
        <v>0.3465608465608466</v>
      </c>
    </row>
    <row r="511">
      <c r="A511">
        <f>HYPERLINK("https://stackoverflow.com/q/61452894", "61452894")</f>
        <v/>
      </c>
      <c r="B511" t="n">
        <v>0.274952086097597</v>
      </c>
    </row>
    <row r="512">
      <c r="A512">
        <f>HYPERLINK("https://stackoverflow.com/q/61454256", "61454256")</f>
        <v/>
      </c>
      <c r="B512" t="n">
        <v>0.4055886243386243</v>
      </c>
    </row>
    <row r="513">
      <c r="A513">
        <f>HYPERLINK("https://stackoverflow.com/q/61483577", "61483577")</f>
        <v/>
      </c>
      <c r="B513" t="n">
        <v>0.4231729917009104</v>
      </c>
    </row>
    <row r="514">
      <c r="A514">
        <f>HYPERLINK("https://stackoverflow.com/q/61491488", "61491488")</f>
        <v/>
      </c>
      <c r="B514" t="n">
        <v>0.4274099883855982</v>
      </c>
    </row>
    <row r="515">
      <c r="A515">
        <f>HYPERLINK("https://stackoverflow.com/q/61526756", "61526756")</f>
        <v/>
      </c>
      <c r="B515" t="n">
        <v>0.2146368872032589</v>
      </c>
    </row>
    <row r="516">
      <c r="A516">
        <f>HYPERLINK("https://stackoverflow.com/q/61604943", "61604943")</f>
        <v/>
      </c>
      <c r="B516" t="n">
        <v>0.4029146141215107</v>
      </c>
    </row>
    <row r="517">
      <c r="A517">
        <f>HYPERLINK("https://stackoverflow.com/q/61641793", "61641793")</f>
        <v/>
      </c>
      <c r="B517" t="n">
        <v>0.5029544664581161</v>
      </c>
    </row>
    <row r="518">
      <c r="A518">
        <f>HYPERLINK("https://stackoverflow.com/q/61660647", "61660647")</f>
        <v/>
      </c>
      <c r="B518" t="n">
        <v>0.3489874110563766</v>
      </c>
    </row>
    <row r="519">
      <c r="A519">
        <f>HYPERLINK("https://stackoverflow.com/q/61674307", "61674307")</f>
        <v/>
      </c>
      <c r="B519" t="n">
        <v>0.4946224595757306</v>
      </c>
    </row>
    <row r="520">
      <c r="A520">
        <f>HYPERLINK("https://stackoverflow.com/q/61689176", "61689176")</f>
        <v/>
      </c>
      <c r="B520" t="n">
        <v>0.4354497354497354</v>
      </c>
    </row>
    <row r="521">
      <c r="A521">
        <f>HYPERLINK("https://stackoverflow.com/q/61729009", "61729009")</f>
        <v/>
      </c>
      <c r="B521" t="n">
        <v>0.7034632034632033</v>
      </c>
    </row>
    <row r="522">
      <c r="A522">
        <f>HYPERLINK("https://stackoverflow.com/q/61734639", "61734639")</f>
        <v/>
      </c>
      <c r="B522" t="n">
        <v>0.4136904761904762</v>
      </c>
    </row>
    <row r="523">
      <c r="A523">
        <f>HYPERLINK("https://stackoverflow.com/q/61775267", "61775267")</f>
        <v/>
      </c>
      <c r="B523" t="n">
        <v>0.628474740149867</v>
      </c>
    </row>
    <row r="524">
      <c r="A524">
        <f>HYPERLINK("https://stackoverflow.com/q/61782655", "61782655")</f>
        <v/>
      </c>
      <c r="B524" t="n">
        <v>0.3897005772005772</v>
      </c>
    </row>
    <row r="525">
      <c r="A525">
        <f>HYPERLINK("https://stackoverflow.com/q/61827269", "61827269")</f>
        <v/>
      </c>
      <c r="B525" t="n">
        <v>0.640542328042328</v>
      </c>
    </row>
    <row r="526">
      <c r="A526">
        <f>HYPERLINK("https://stackoverflow.com/q/62080130", "62080130")</f>
        <v/>
      </c>
      <c r="B526" t="n">
        <v>0.3963924963924964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