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0.2798495569579907</v>
      </c>
    </row>
    <row r="3">
      <c r="A3">
        <f>HYPERLINK("https://stackoverflow.com/q/9481841", "9481841")</f>
        <v/>
      </c>
      <c r="B3" t="n">
        <v>0.2910052910052911</v>
      </c>
    </row>
    <row r="4">
      <c r="A4">
        <f>HYPERLINK("https://stackoverflow.com/q/9766725", "9766725")</f>
        <v/>
      </c>
      <c r="B4" t="n">
        <v>0.4698862996735337</v>
      </c>
    </row>
    <row r="5">
      <c r="A5">
        <f>HYPERLINK("https://stackoverflow.com/q/13085151", "13085151")</f>
        <v/>
      </c>
      <c r="B5" t="n">
        <v>0.3541000062739193</v>
      </c>
    </row>
    <row r="6">
      <c r="A6">
        <f>HYPERLINK("https://stackoverflow.com/q/14475459", "14475459")</f>
        <v/>
      </c>
      <c r="B6" t="n">
        <v>0.3822836661546339</v>
      </c>
    </row>
    <row r="7">
      <c r="A7">
        <f>HYPERLINK("https://stackoverflow.com/q/16163032", "16163032")</f>
        <v/>
      </c>
      <c r="B7" t="n">
        <v>0.4666022077189589</v>
      </c>
    </row>
    <row r="8">
      <c r="A8">
        <f>HYPERLINK("https://stackoverflow.com/q/18440385", "18440385")</f>
        <v/>
      </c>
      <c r="B8" t="n">
        <v>0.2757631257631257</v>
      </c>
    </row>
    <row r="9">
      <c r="A9">
        <f>HYPERLINK("https://stackoverflow.com/q/19654786", "19654786")</f>
        <v/>
      </c>
      <c r="B9" t="n">
        <v>0.2848923819797606</v>
      </c>
    </row>
    <row r="10">
      <c r="A10">
        <f>HYPERLINK("https://stackoverflow.com/q/20693110", "20693110")</f>
        <v/>
      </c>
      <c r="B10" t="n">
        <v>0.3811310640578933</v>
      </c>
    </row>
    <row r="11">
      <c r="A11">
        <f>HYPERLINK("https://stackoverflow.com/q/22163118", "22163118")</f>
        <v/>
      </c>
      <c r="B11" t="n">
        <v>0.2447089947089947</v>
      </c>
    </row>
    <row r="12">
      <c r="A12">
        <f>HYPERLINK("https://stackoverflow.com/q/27748865", "27748865")</f>
        <v/>
      </c>
      <c r="B12" t="n">
        <v>0.3704892693656738</v>
      </c>
    </row>
    <row r="13">
      <c r="A13">
        <f>HYPERLINK("https://stackoverflow.com/q/28259325", "28259325")</f>
        <v/>
      </c>
      <c r="B13" t="n">
        <v>0.4983073798239674</v>
      </c>
    </row>
    <row r="14">
      <c r="A14">
        <f>HYPERLINK("https://stackoverflow.com/q/31101619", "31101619")</f>
        <v/>
      </c>
      <c r="B14" t="n">
        <v>0.3358648056923919</v>
      </c>
    </row>
    <row r="15">
      <c r="A15">
        <f>HYPERLINK("https://stackoverflow.com/q/31794085", "31794085")</f>
        <v/>
      </c>
      <c r="B15" t="n">
        <v>0.4217328565154652</v>
      </c>
    </row>
    <row r="16">
      <c r="A16">
        <f>HYPERLINK("https://stackoverflow.com/q/31838520", "31838520")</f>
        <v/>
      </c>
      <c r="B16" t="n">
        <v>0.7499032133178475</v>
      </c>
    </row>
    <row r="17">
      <c r="A17">
        <f>HYPERLINK("https://stackoverflow.com/q/32380983", "32380983")</f>
        <v/>
      </c>
      <c r="B17" t="n">
        <v>0.5786369593709044</v>
      </c>
    </row>
    <row r="18">
      <c r="A18">
        <f>HYPERLINK("https://stackoverflow.com/q/32662381", "32662381")</f>
        <v/>
      </c>
      <c r="B18" t="n">
        <v>0.3915881073241479</v>
      </c>
    </row>
    <row r="19">
      <c r="A19">
        <f>HYPERLINK("https://stackoverflow.com/q/32698744", "32698744")</f>
        <v/>
      </c>
      <c r="B19" t="n">
        <v>0.2793454830491868</v>
      </c>
    </row>
    <row r="20">
      <c r="A20">
        <f>HYPERLINK("https://stackoverflow.com/q/34814468", "34814468")</f>
        <v/>
      </c>
      <c r="B20" t="n">
        <v>0.460665362035225</v>
      </c>
    </row>
    <row r="21">
      <c r="A21">
        <f>HYPERLINK("https://stackoverflow.com/q/35894935", "35894935")</f>
        <v/>
      </c>
      <c r="B21" t="n">
        <v>0.6937636979477982</v>
      </c>
    </row>
    <row r="22">
      <c r="A22">
        <f>HYPERLINK("https://stackoverflow.com/q/36089525", "36089525")</f>
        <v/>
      </c>
      <c r="B22" t="n">
        <v>0.3619198074174377</v>
      </c>
    </row>
    <row r="23">
      <c r="A23">
        <f>HYPERLINK("https://stackoverflow.com/q/37481142", "37481142")</f>
        <v/>
      </c>
      <c r="B23" t="n">
        <v>0.5197910387783805</v>
      </c>
    </row>
    <row r="24">
      <c r="A24">
        <f>HYPERLINK("https://stackoverflow.com/q/37484503", "37484503")</f>
        <v/>
      </c>
      <c r="B24" t="n">
        <v>0.4385760243221268</v>
      </c>
    </row>
    <row r="25">
      <c r="A25">
        <f>HYPERLINK("https://stackoverflow.com/q/37489706", "37489706")</f>
        <v/>
      </c>
      <c r="B25" t="n">
        <v>0.4325947971781305</v>
      </c>
    </row>
    <row r="26">
      <c r="A26">
        <f>HYPERLINK("https://stackoverflow.com/q/38194847", "38194847")</f>
        <v/>
      </c>
      <c r="B26" t="n">
        <v>0.2463659147869674</v>
      </c>
    </row>
    <row r="27">
      <c r="A27">
        <f>HYPERLINK("https://stackoverflow.com/q/38759959", "38759959")</f>
        <v/>
      </c>
      <c r="B27" t="n">
        <v>0.324122349669795</v>
      </c>
    </row>
    <row r="28">
      <c r="A28">
        <f>HYPERLINK("https://stackoverflow.com/q/39232599", "39232599")</f>
        <v/>
      </c>
      <c r="B28" t="n">
        <v>0.6821028105431776</v>
      </c>
    </row>
    <row r="29">
      <c r="A29">
        <f>HYPERLINK("https://stackoverflow.com/q/39488461", "39488461")</f>
        <v/>
      </c>
      <c r="B29" t="n">
        <v>0.6796092796092796</v>
      </c>
    </row>
    <row r="30">
      <c r="A30">
        <f>HYPERLINK("https://stackoverflow.com/q/39490200", "39490200")</f>
        <v/>
      </c>
      <c r="B30" t="n">
        <v>0.59081498211933</v>
      </c>
    </row>
    <row r="31">
      <c r="A31">
        <f>HYPERLINK("https://stackoverflow.com/q/39493708", "39493708")</f>
        <v/>
      </c>
      <c r="B31" t="n">
        <v>0.4666022077189589</v>
      </c>
    </row>
    <row r="32">
      <c r="A32">
        <f>HYPERLINK("https://stackoverflow.com/q/40159662", "40159662")</f>
        <v/>
      </c>
      <c r="B32" t="n">
        <v>0.4073937001398141</v>
      </c>
    </row>
    <row r="33">
      <c r="A33">
        <f>HYPERLINK("https://stackoverflow.com/q/40589959", "40589959")</f>
        <v/>
      </c>
      <c r="B33" t="n">
        <v>0.335999503968254</v>
      </c>
    </row>
    <row r="34">
      <c r="A34">
        <f>HYPERLINK("https://stackoverflow.com/q/40777490", "40777490")</f>
        <v/>
      </c>
      <c r="B34" t="n">
        <v>0.2801854824326734</v>
      </c>
    </row>
    <row r="35">
      <c r="A35">
        <f>HYPERLINK("https://stackoverflow.com/q/41002487", "41002487")</f>
        <v/>
      </c>
      <c r="B35" t="n">
        <v>0.7192812827330595</v>
      </c>
    </row>
    <row r="36">
      <c r="A36">
        <f>HYPERLINK("https://stackoverflow.com/q/41036556", "41036556")</f>
        <v/>
      </c>
      <c r="B36" t="n">
        <v>0.4417924417924417</v>
      </c>
    </row>
    <row r="37">
      <c r="A37">
        <f>HYPERLINK("https://stackoverflow.com/q/41045890", "41045890")</f>
        <v/>
      </c>
      <c r="B37" t="n">
        <v>0.4717298111458695</v>
      </c>
    </row>
    <row r="38">
      <c r="A38">
        <f>HYPERLINK("https://stackoverflow.com/q/41749324", "41749324")</f>
        <v/>
      </c>
      <c r="B38" t="n">
        <v>0.4432844932844933</v>
      </c>
    </row>
    <row r="39">
      <c r="A39">
        <f>HYPERLINK("https://stackoverflow.com/q/41806580", "41806580")</f>
        <v/>
      </c>
      <c r="B39" t="n">
        <v>0.4084397986837012</v>
      </c>
    </row>
    <row r="40">
      <c r="A40">
        <f>HYPERLINK("https://stackoverflow.com/q/41881534", "41881534")</f>
        <v/>
      </c>
      <c r="B40" t="n">
        <v>0.3730859010270776</v>
      </c>
    </row>
    <row r="41">
      <c r="A41">
        <f>HYPERLINK("https://stackoverflow.com/q/41883521", "41883521")</f>
        <v/>
      </c>
      <c r="B41" t="n">
        <v>0.4633452610331223</v>
      </c>
    </row>
    <row r="42">
      <c r="A42">
        <f>HYPERLINK("https://stackoverflow.com/q/41935351", "41935351")</f>
        <v/>
      </c>
      <c r="B42" t="n">
        <v>0.6932618522022496</v>
      </c>
    </row>
    <row r="43">
      <c r="A43">
        <f>HYPERLINK("https://stackoverflow.com/q/41983737", "41983737")</f>
        <v/>
      </c>
      <c r="B43" t="n">
        <v>0.7376283846872084</v>
      </c>
    </row>
    <row r="44">
      <c r="A44">
        <f>HYPERLINK("https://stackoverflow.com/q/42020377", "42020377")</f>
        <v/>
      </c>
      <c r="B44" t="n">
        <v>0.3322510822510822</v>
      </c>
    </row>
    <row r="45">
      <c r="A45">
        <f>HYPERLINK("https://stackoverflow.com/q/42073424", "42073424")</f>
        <v/>
      </c>
      <c r="B45" t="n">
        <v>0.5452106164937123</v>
      </c>
    </row>
    <row r="46">
      <c r="A46">
        <f>HYPERLINK("https://stackoverflow.com/q/42305224", "42305224")</f>
        <v/>
      </c>
      <c r="B46" t="n">
        <v>0.436029833620195</v>
      </c>
    </row>
    <row r="47">
      <c r="A47">
        <f>HYPERLINK("https://stackoverflow.com/q/42388942", "42388942")</f>
        <v/>
      </c>
      <c r="B47" t="n">
        <v>0.580765639589169</v>
      </c>
    </row>
    <row r="48">
      <c r="A48">
        <f>HYPERLINK("https://stackoverflow.com/q/42405004", "42405004")</f>
        <v/>
      </c>
      <c r="B48" t="n">
        <v>0.4172955156561714</v>
      </c>
    </row>
    <row r="49">
      <c r="A49">
        <f>HYPERLINK("https://stackoverflow.com/q/42503229", "42503229")</f>
        <v/>
      </c>
      <c r="B49" t="n">
        <v>0.5542199619869522</v>
      </c>
    </row>
    <row r="50">
      <c r="A50">
        <f>HYPERLINK("https://stackoverflow.com/q/42619631", "42619631")</f>
        <v/>
      </c>
      <c r="B50" t="n">
        <v>0.2557897475930263</v>
      </c>
    </row>
    <row r="51">
      <c r="A51">
        <f>HYPERLINK("https://stackoverflow.com/q/42672196", "42672196")</f>
        <v/>
      </c>
      <c r="B51" t="n">
        <v>0.5181581404491621</v>
      </c>
    </row>
    <row r="52">
      <c r="A52">
        <f>HYPERLINK("https://stackoverflow.com/q/42756855", "42756855")</f>
        <v/>
      </c>
      <c r="B52" t="n">
        <v>0.3328012769353551</v>
      </c>
    </row>
    <row r="53">
      <c r="A53">
        <f>HYPERLINK("https://stackoverflow.com/q/42859891", "42859891")</f>
        <v/>
      </c>
      <c r="B53" t="n">
        <v>0.6065998329156224</v>
      </c>
    </row>
    <row r="54">
      <c r="A54">
        <f>HYPERLINK("https://stackoverflow.com/q/42900540", "42900540")</f>
        <v/>
      </c>
      <c r="B54" t="n">
        <v>0.4974096119929453</v>
      </c>
    </row>
    <row r="55">
      <c r="A55">
        <f>HYPERLINK("https://stackoverflow.com/q/42912565", "42912565")</f>
        <v/>
      </c>
      <c r="B55" t="n">
        <v>0.6646614930125055</v>
      </c>
    </row>
    <row r="56">
      <c r="A56">
        <f>HYPERLINK("https://stackoverflow.com/q/43007141", "43007141")</f>
        <v/>
      </c>
      <c r="B56" t="n">
        <v>0.2937487752302567</v>
      </c>
    </row>
    <row r="57">
      <c r="A57">
        <f>HYPERLINK("https://stackoverflow.com/q/43241155", "43241155")</f>
        <v/>
      </c>
      <c r="B57" t="n">
        <v>0.3764430014430014</v>
      </c>
    </row>
    <row r="58">
      <c r="A58">
        <f>HYPERLINK("https://stackoverflow.com/q/43261740", "43261740")</f>
        <v/>
      </c>
      <c r="B58" t="n">
        <v>0.7641682935800583</v>
      </c>
    </row>
    <row r="59">
      <c r="A59">
        <f>HYPERLINK("https://stackoverflow.com/q/43454426", "43454426")</f>
        <v/>
      </c>
      <c r="B59" t="n">
        <v>0.4431040564373897</v>
      </c>
    </row>
    <row r="60">
      <c r="A60">
        <f>HYPERLINK("https://stackoverflow.com/q/43480568", "43480568")</f>
        <v/>
      </c>
      <c r="B60" t="n">
        <v>0.7306434023991277</v>
      </c>
    </row>
    <row r="61">
      <c r="A61">
        <f>HYPERLINK("https://stackoverflow.com/q/43646460", "43646460")</f>
        <v/>
      </c>
      <c r="B61" t="n">
        <v>0.3474984930681133</v>
      </c>
    </row>
    <row r="62">
      <c r="A62">
        <f>HYPERLINK("https://stackoverflow.com/q/43725028", "43725028")</f>
        <v/>
      </c>
      <c r="B62" t="n">
        <v>0.759827628968254</v>
      </c>
    </row>
    <row r="63">
      <c r="A63">
        <f>HYPERLINK("https://stackoverflow.com/q/43861008", "43861008")</f>
        <v/>
      </c>
      <c r="B63" t="n">
        <v>0.4137856055664275</v>
      </c>
    </row>
    <row r="64">
      <c r="A64">
        <f>HYPERLINK("https://stackoverflow.com/q/43876357", "43876357")</f>
        <v/>
      </c>
      <c r="B64" t="n">
        <v>0.5917020273455917</v>
      </c>
    </row>
    <row r="65">
      <c r="A65">
        <f>HYPERLINK("https://stackoverflow.com/q/43908577", "43908577")</f>
        <v/>
      </c>
      <c r="B65" t="n">
        <v>0.4355125100887813</v>
      </c>
    </row>
    <row r="66">
      <c r="A66">
        <f>HYPERLINK("https://stackoverflow.com/q/43965841", "43965841")</f>
        <v/>
      </c>
      <c r="B66" t="n">
        <v>0.4096530084902178</v>
      </c>
    </row>
    <row r="67">
      <c r="A67">
        <f>HYPERLINK("https://stackoverflow.com/q/44073502", "44073502")</f>
        <v/>
      </c>
      <c r="B67" t="n">
        <v>0.3992000999875017</v>
      </c>
    </row>
    <row r="68">
      <c r="A68">
        <f>HYPERLINK("https://stackoverflow.com/q/44178272", "44178272")</f>
        <v/>
      </c>
      <c r="B68" t="n">
        <v>0.4521849892220264</v>
      </c>
    </row>
    <row r="69">
      <c r="A69">
        <f>HYPERLINK("https://stackoverflow.com/q/44242378", "44242378")</f>
        <v/>
      </c>
      <c r="B69" t="n">
        <v>0.5248796147672552</v>
      </c>
    </row>
    <row r="70">
      <c r="A70">
        <f>HYPERLINK("https://stackoverflow.com/q/44376454", "44376454")</f>
        <v/>
      </c>
      <c r="B70" t="n">
        <v>0.2987640378944727</v>
      </c>
    </row>
    <row r="71">
      <c r="A71">
        <f>HYPERLINK("https://stackoverflow.com/q/44588977", "44588977")</f>
        <v/>
      </c>
      <c r="B71" t="n">
        <v>0.2714766714766714</v>
      </c>
    </row>
    <row r="72">
      <c r="A72">
        <f>HYPERLINK("https://stackoverflow.com/q/44641222", "44641222")</f>
        <v/>
      </c>
      <c r="B72" t="n">
        <v>0.3904667702887288</v>
      </c>
    </row>
    <row r="73">
      <c r="A73">
        <f>HYPERLINK("https://stackoverflow.com/q/44789178", "44789178")</f>
        <v/>
      </c>
      <c r="B73" t="n">
        <v>0.3688331188331188</v>
      </c>
    </row>
    <row r="74">
      <c r="A74">
        <f>HYPERLINK("https://stackoverflow.com/q/44806952", "44806952")</f>
        <v/>
      </c>
      <c r="B74" t="n">
        <v>0.6102967563837131</v>
      </c>
    </row>
    <row r="75">
      <c r="A75">
        <f>HYPERLINK("https://stackoverflow.com/q/44950507", "44950507")</f>
        <v/>
      </c>
      <c r="B75" t="n">
        <v>0.5973145071982282</v>
      </c>
    </row>
    <row r="76">
      <c r="A76">
        <f>HYPERLINK("https://stackoverflow.com/q/45197195", "45197195")</f>
        <v/>
      </c>
      <c r="B76" t="n">
        <v>0.3600032229473854</v>
      </c>
    </row>
    <row r="77">
      <c r="A77">
        <f>HYPERLINK("https://stackoverflow.com/q/45273016", "45273016")</f>
        <v/>
      </c>
      <c r="B77" t="n">
        <v>0.591005291005291</v>
      </c>
    </row>
    <row r="78">
      <c r="A78">
        <f>HYPERLINK("https://stackoverflow.com/q/45418662", "45418662")</f>
        <v/>
      </c>
      <c r="B78" t="n">
        <v>0.5154061624649859</v>
      </c>
    </row>
    <row r="79">
      <c r="A79">
        <f>HYPERLINK("https://stackoverflow.com/q/45483554", "45483554")</f>
        <v/>
      </c>
      <c r="B79" t="n">
        <v>0.5202517788724685</v>
      </c>
    </row>
    <row r="80">
      <c r="A80">
        <f>HYPERLINK("https://stackoverflow.com/q/45572394", "45572394")</f>
        <v/>
      </c>
      <c r="B80" t="n">
        <v>0.514892099161762</v>
      </c>
    </row>
    <row r="81">
      <c r="A81">
        <f>HYPERLINK("https://stackoverflow.com/q/45662481", "45662481")</f>
        <v/>
      </c>
      <c r="B81" t="n">
        <v>0.6132641835612134</v>
      </c>
    </row>
    <row r="82">
      <c r="A82">
        <f>HYPERLINK("https://stackoverflow.com/q/45711200", "45711200")</f>
        <v/>
      </c>
      <c r="B82" t="n">
        <v>0.3439925848684972</v>
      </c>
    </row>
    <row r="83">
      <c r="A83">
        <f>HYPERLINK("https://stackoverflow.com/q/45767036", "45767036")</f>
        <v/>
      </c>
      <c r="B83" t="n">
        <v>0.4563229265216021</v>
      </c>
    </row>
    <row r="84">
      <c r="A84">
        <f>HYPERLINK("https://stackoverflow.com/q/45830273", "45830273")</f>
        <v/>
      </c>
      <c r="B84" t="n">
        <v>0.3561630413482265</v>
      </c>
    </row>
    <row r="85">
      <c r="A85">
        <f>HYPERLINK("https://stackoverflow.com/q/45874369", "45874369")</f>
        <v/>
      </c>
      <c r="B85" t="n">
        <v>0.2787545787545788</v>
      </c>
    </row>
    <row r="86">
      <c r="A86">
        <f>HYPERLINK("https://stackoverflow.com/q/45975826", "45975826")</f>
        <v/>
      </c>
      <c r="B86" t="n">
        <v>0.6903023983315953</v>
      </c>
    </row>
    <row r="87">
      <c r="A87">
        <f>HYPERLINK("https://stackoverflow.com/q/46001148", "46001148")</f>
        <v/>
      </c>
      <c r="B87" t="n">
        <v>0.7064822204487009</v>
      </c>
    </row>
    <row r="88">
      <c r="A88">
        <f>HYPERLINK("https://stackoverflow.com/q/46016758", "46016758")</f>
        <v/>
      </c>
      <c r="B88" t="n">
        <v>0.5779188712522046</v>
      </c>
    </row>
    <row r="89">
      <c r="A89">
        <f>HYPERLINK("https://stackoverflow.com/q/46088465", "46088465")</f>
        <v/>
      </c>
      <c r="B89" t="n">
        <v>0.4304198146992907</v>
      </c>
    </row>
    <row r="90">
      <c r="A90">
        <f>HYPERLINK("https://stackoverflow.com/q/46144718", "46144718")</f>
        <v/>
      </c>
      <c r="B90" t="n">
        <v>0.6315878664633111</v>
      </c>
    </row>
    <row r="91">
      <c r="A91">
        <f>HYPERLINK("https://stackoverflow.com/q/46158698", "46158698")</f>
        <v/>
      </c>
      <c r="B91" t="n">
        <v>0.6437987624428302</v>
      </c>
    </row>
    <row r="92">
      <c r="A92">
        <f>HYPERLINK("https://stackoverflow.com/q/46206207", "46206207")</f>
        <v/>
      </c>
      <c r="B92" t="n">
        <v>0.221710189452125</v>
      </c>
    </row>
    <row r="93">
      <c r="A93">
        <f>HYPERLINK("https://stackoverflow.com/q/46250017", "46250017")</f>
        <v/>
      </c>
      <c r="B93" t="n">
        <v>0.3808621933621933</v>
      </c>
    </row>
    <row r="94">
      <c r="A94">
        <f>HYPERLINK("https://stackoverflow.com/q/46257017", "46257017")</f>
        <v/>
      </c>
      <c r="B94" t="n">
        <v>0.6709835956697882</v>
      </c>
    </row>
    <row r="95">
      <c r="A95">
        <f>HYPERLINK("https://stackoverflow.com/q/46289453", "46289453")</f>
        <v/>
      </c>
      <c r="B95" t="n">
        <v>0.232651521276309</v>
      </c>
    </row>
    <row r="96">
      <c r="A96">
        <f>HYPERLINK("https://stackoverflow.com/q/46303370", "46303370")</f>
        <v/>
      </c>
      <c r="B96" t="n">
        <v>0.7617123617123618</v>
      </c>
    </row>
    <row r="97">
      <c r="A97">
        <f>HYPERLINK("https://stackoverflow.com/q/46314967", "46314967")</f>
        <v/>
      </c>
      <c r="B97" t="n">
        <v>0.6231665662045409</v>
      </c>
    </row>
    <row r="98">
      <c r="A98">
        <f>HYPERLINK("https://stackoverflow.com/q/46362311", "46362311")</f>
        <v/>
      </c>
      <c r="B98" t="n">
        <v>0.2689832689832691</v>
      </c>
    </row>
    <row r="99">
      <c r="A99">
        <f>HYPERLINK("https://stackoverflow.com/q/46422037", "46422037")</f>
        <v/>
      </c>
      <c r="B99" t="n">
        <v>0.57573385518591</v>
      </c>
    </row>
    <row r="100">
      <c r="A100">
        <f>HYPERLINK("https://stackoverflow.com/q/46492413", "46492413")</f>
        <v/>
      </c>
      <c r="B100" t="n">
        <v>0.3561904761904762</v>
      </c>
    </row>
    <row r="101">
      <c r="A101">
        <f>HYPERLINK("https://stackoverflow.com/q/46612266", "46612266")</f>
        <v/>
      </c>
      <c r="B101" t="n">
        <v>0.4108137538216694</v>
      </c>
    </row>
    <row r="102">
      <c r="A102">
        <f>HYPERLINK("https://stackoverflow.com/q/46627009", "46627009")</f>
        <v/>
      </c>
      <c r="B102" t="n">
        <v>0.59081498211933</v>
      </c>
    </row>
    <row r="103">
      <c r="A103">
        <f>HYPERLINK("https://stackoverflow.com/q/46882235", "46882235")</f>
        <v/>
      </c>
      <c r="B103" t="n">
        <v>0.6535783904204956</v>
      </c>
    </row>
    <row r="104">
      <c r="A104">
        <f>HYPERLINK("https://stackoverflow.com/q/46894604", "46894604")</f>
        <v/>
      </c>
      <c r="B104" t="n">
        <v>0.3919373488909913</v>
      </c>
    </row>
    <row r="105">
      <c r="A105">
        <f>HYPERLINK("https://stackoverflow.com/q/47025667", "47025667")</f>
        <v/>
      </c>
      <c r="B105" t="n">
        <v>0.4405051558336229</v>
      </c>
    </row>
    <row r="106">
      <c r="A106">
        <f>HYPERLINK("https://stackoverflow.com/q/47048165", "47048165")</f>
        <v/>
      </c>
      <c r="B106" t="n">
        <v>0.2957761635727736</v>
      </c>
    </row>
    <row r="107">
      <c r="A107">
        <f>HYPERLINK("https://stackoverflow.com/q/47060216", "47060216")</f>
        <v/>
      </c>
      <c r="B107" t="n">
        <v>0.3705663335292966</v>
      </c>
    </row>
    <row r="108">
      <c r="A108">
        <f>HYPERLINK("https://stackoverflow.com/q/47178776", "47178776")</f>
        <v/>
      </c>
      <c r="B108" t="n">
        <v>0.6752292095803546</v>
      </c>
    </row>
    <row r="109">
      <c r="A109">
        <f>HYPERLINK("https://stackoverflow.com/q/47336062", "47336062")</f>
        <v/>
      </c>
      <c r="B109" t="n">
        <v>0.5074844283705043</v>
      </c>
    </row>
    <row r="110">
      <c r="A110">
        <f>HYPERLINK("https://stackoverflow.com/q/47437912", "47437912")</f>
        <v/>
      </c>
      <c r="B110" t="n">
        <v>0.2470137011621727</v>
      </c>
    </row>
    <row r="111">
      <c r="A111">
        <f>HYPERLINK("https://stackoverflow.com/q/47705174", "47705174")</f>
        <v/>
      </c>
      <c r="B111" t="n">
        <v>0.7913204998311382</v>
      </c>
    </row>
    <row r="112">
      <c r="A112">
        <f>HYPERLINK("https://stackoverflow.com/q/47772835", "47772835")</f>
        <v/>
      </c>
      <c r="B112" t="n">
        <v>0.6858064245927042</v>
      </c>
    </row>
    <row r="113">
      <c r="A113">
        <f>HYPERLINK("https://stackoverflow.com/q/47803698", "47803698")</f>
        <v/>
      </c>
      <c r="B113" t="n">
        <v>0.5812774909160452</v>
      </c>
    </row>
    <row r="114">
      <c r="A114">
        <f>HYPERLINK("https://stackoverflow.com/q/47943399", "47943399")</f>
        <v/>
      </c>
      <c r="B114" t="n">
        <v>0.4313355949239854</v>
      </c>
    </row>
    <row r="115">
      <c r="A115">
        <f>HYPERLINK("https://stackoverflow.com/q/48026832", "48026832")</f>
        <v/>
      </c>
      <c r="B115" t="n">
        <v>0.6478571428571428</v>
      </c>
    </row>
    <row r="116">
      <c r="A116">
        <f>HYPERLINK("https://stackoverflow.com/q/48091397", "48091397")</f>
        <v/>
      </c>
      <c r="B116" t="n">
        <v>0.3410894660894661</v>
      </c>
    </row>
    <row r="117">
      <c r="A117">
        <f>HYPERLINK("https://stackoverflow.com/q/48119162", "48119162")</f>
        <v/>
      </c>
      <c r="B117" t="n">
        <v>0.4287221217600964</v>
      </c>
    </row>
    <row r="118">
      <c r="A118">
        <f>HYPERLINK("https://stackoverflow.com/q/48383905", "48383905")</f>
        <v/>
      </c>
      <c r="B118" t="n">
        <v>0.6175448483140791</v>
      </c>
    </row>
    <row r="119">
      <c r="A119">
        <f>HYPERLINK("https://stackoverflow.com/q/48413268", "48413268")</f>
        <v/>
      </c>
      <c r="B119" t="n">
        <v>0.3178951946075234</v>
      </c>
    </row>
    <row r="120">
      <c r="A120">
        <f>HYPERLINK("https://stackoverflow.com/q/48439073", "48439073")</f>
        <v/>
      </c>
      <c r="B120" t="n">
        <v>0.4971306471306471</v>
      </c>
    </row>
    <row r="121">
      <c r="A121">
        <f>HYPERLINK("https://stackoverflow.com/q/48466362", "48466362")</f>
        <v/>
      </c>
      <c r="B121" t="n">
        <v>0.3101698043558509</v>
      </c>
    </row>
    <row r="122">
      <c r="A122">
        <f>HYPERLINK("https://stackoverflow.com/q/48482803", "48482803")</f>
        <v/>
      </c>
      <c r="B122" t="n">
        <v>0.464559691731184</v>
      </c>
    </row>
    <row r="123">
      <c r="A123">
        <f>HYPERLINK("https://stackoverflow.com/q/48528931", "48528931")</f>
        <v/>
      </c>
      <c r="B123" t="n">
        <v>0.2607022607022607</v>
      </c>
    </row>
    <row r="124">
      <c r="A124">
        <f>HYPERLINK("https://stackoverflow.com/q/48591858", "48591858")</f>
        <v/>
      </c>
      <c r="B124" t="n">
        <v>0.3231349206349207</v>
      </c>
    </row>
    <row r="125">
      <c r="A125">
        <f>HYPERLINK("https://stackoverflow.com/q/48651904", "48651904")</f>
        <v/>
      </c>
      <c r="B125" t="n">
        <v>0.5130217519106408</v>
      </c>
    </row>
    <row r="126">
      <c r="A126">
        <f>HYPERLINK("https://stackoverflow.com/q/48757984", "48757984")</f>
        <v/>
      </c>
      <c r="B126" t="n">
        <v>0.7855069185235456</v>
      </c>
    </row>
    <row r="127">
      <c r="A127">
        <f>HYPERLINK("https://stackoverflow.com/q/48775484", "48775484")</f>
        <v/>
      </c>
      <c r="B127" t="n">
        <v>0.5064935064935066</v>
      </c>
    </row>
    <row r="128">
      <c r="A128">
        <f>HYPERLINK("https://stackoverflow.com/q/48805877", "48805877")</f>
        <v/>
      </c>
      <c r="B128" t="n">
        <v>0.3143547273982057</v>
      </c>
    </row>
    <row r="129">
      <c r="A129">
        <f>HYPERLINK("https://stackoverflow.com/q/48870896", "48870896")</f>
        <v/>
      </c>
      <c r="B129" t="n">
        <v>0.3237921762511926</v>
      </c>
    </row>
    <row r="130">
      <c r="A130">
        <f>HYPERLINK("https://stackoverflow.com/q/48875608", "48875608")</f>
        <v/>
      </c>
      <c r="B130" t="n">
        <v>0.332821300563236</v>
      </c>
    </row>
    <row r="131">
      <c r="A131">
        <f>HYPERLINK("https://stackoverflow.com/q/48926866", "48926866")</f>
        <v/>
      </c>
      <c r="B131" t="n">
        <v>0.5389476778365668</v>
      </c>
    </row>
    <row r="132">
      <c r="A132">
        <f>HYPERLINK("https://stackoverflow.com/q/49006215", "49006215")</f>
        <v/>
      </c>
      <c r="B132" t="n">
        <v>0.4147869674185464</v>
      </c>
    </row>
    <row r="133">
      <c r="A133">
        <f>HYPERLINK("https://stackoverflow.com/q/49200336", "49200336")</f>
        <v/>
      </c>
      <c r="B133" t="n">
        <v>0.4073773448773448</v>
      </c>
    </row>
    <row r="134">
      <c r="A134">
        <f>HYPERLINK("https://stackoverflow.com/q/49223721", "49223721")</f>
        <v/>
      </c>
      <c r="B134" t="n">
        <v>0.4781985083189903</v>
      </c>
    </row>
    <row r="135">
      <c r="A135">
        <f>HYPERLINK("https://stackoverflow.com/q/49320948", "49320948")</f>
        <v/>
      </c>
      <c r="B135" t="n">
        <v>0.5475117975117975</v>
      </c>
    </row>
    <row r="136">
      <c r="A136">
        <f>HYPERLINK("https://stackoverflow.com/q/49372027", "49372027")</f>
        <v/>
      </c>
      <c r="B136" t="n">
        <v>0.4642246642246641</v>
      </c>
    </row>
    <row r="137">
      <c r="A137">
        <f>HYPERLINK("https://stackoverflow.com/q/49379459", "49379459")</f>
        <v/>
      </c>
      <c r="B137" t="n">
        <v>0.5415963075537544</v>
      </c>
    </row>
    <row r="138">
      <c r="A138">
        <f>HYPERLINK("https://stackoverflow.com/q/49424033", "49424033")</f>
        <v/>
      </c>
      <c r="B138" t="n">
        <v>0.3523543495610534</v>
      </c>
    </row>
    <row r="139">
      <c r="A139">
        <f>HYPERLINK("https://stackoverflow.com/q/49428459", "49428459")</f>
        <v/>
      </c>
      <c r="B139" t="n">
        <v>0.3116605616605617</v>
      </c>
    </row>
    <row r="140">
      <c r="A140">
        <f>HYPERLINK("https://stackoverflow.com/q/49449205", "49449205")</f>
        <v/>
      </c>
      <c r="B140" t="n">
        <v>0.3808273965754281</v>
      </c>
    </row>
    <row r="141">
      <c r="A141">
        <f>HYPERLINK("https://stackoverflow.com/q/49496987", "49496987")</f>
        <v/>
      </c>
      <c r="B141" t="n">
        <v>0.4133699633699633</v>
      </c>
    </row>
    <row r="142">
      <c r="A142">
        <f>HYPERLINK("https://stackoverflow.com/q/49550965", "49550965")</f>
        <v/>
      </c>
      <c r="B142" t="n">
        <v>0.3534345324738338</v>
      </c>
    </row>
    <row r="143">
      <c r="A143">
        <f>HYPERLINK("https://stackoverflow.com/q/49669653", "49669653")</f>
        <v/>
      </c>
      <c r="B143" t="n">
        <v>0.4201782996303545</v>
      </c>
    </row>
    <row r="144">
      <c r="A144">
        <f>HYPERLINK("https://stackoverflow.com/q/49718975", "49718975")</f>
        <v/>
      </c>
      <c r="B144" t="n">
        <v>0.2965704416481619</v>
      </c>
    </row>
    <row r="145">
      <c r="A145">
        <f>HYPERLINK("https://stackoverflow.com/q/49809115", "49809115")</f>
        <v/>
      </c>
      <c r="B145" t="n">
        <v>0.588993634678914</v>
      </c>
    </row>
    <row r="146">
      <c r="A146">
        <f>HYPERLINK("https://stackoverflow.com/q/49914445", "49914445")</f>
        <v/>
      </c>
      <c r="B146" t="n">
        <v>0.2954887218045112</v>
      </c>
    </row>
    <row r="147">
      <c r="A147">
        <f>HYPERLINK("https://stackoverflow.com/q/49920361", "49920361")</f>
        <v/>
      </c>
      <c r="B147" t="n">
        <v>0.3221415119720204</v>
      </c>
    </row>
    <row r="148">
      <c r="A148">
        <f>HYPERLINK("https://stackoverflow.com/q/49921038", "49921038")</f>
        <v/>
      </c>
      <c r="B148" t="n">
        <v>0.271889400921659</v>
      </c>
    </row>
    <row r="149">
      <c r="A149">
        <f>HYPERLINK("https://stackoverflow.com/q/49933936", "49933936")</f>
        <v/>
      </c>
      <c r="B149" t="n">
        <v>0.3628346961680295</v>
      </c>
    </row>
    <row r="150">
      <c r="A150">
        <f>HYPERLINK("https://stackoverflow.com/q/49954489", "49954489")</f>
        <v/>
      </c>
      <c r="B150" t="n">
        <v>0.3879164313946922</v>
      </c>
    </row>
    <row r="151">
      <c r="A151">
        <f>HYPERLINK("https://stackoverflow.com/q/49957580", "49957580")</f>
        <v/>
      </c>
      <c r="B151" t="n">
        <v>0.6892383864860928</v>
      </c>
    </row>
    <row r="152">
      <c r="A152">
        <f>HYPERLINK("https://stackoverflow.com/q/50005890", "50005890")</f>
        <v/>
      </c>
      <c r="B152" t="n">
        <v>0.5625292740046839</v>
      </c>
    </row>
    <row r="153">
      <c r="A153">
        <f>HYPERLINK("https://stackoverflow.com/q/50036821", "50036821")</f>
        <v/>
      </c>
      <c r="B153" t="n">
        <v>0.2738916256157636</v>
      </c>
    </row>
    <row r="154">
      <c r="A154">
        <f>HYPERLINK("https://stackoverflow.com/q/50104914", "50104914")</f>
        <v/>
      </c>
      <c r="B154" t="n">
        <v>0.430922986478542</v>
      </c>
    </row>
    <row r="155">
      <c r="A155">
        <f>HYPERLINK("https://stackoverflow.com/q/50164098", "50164098")</f>
        <v/>
      </c>
      <c r="B155" t="n">
        <v>0.4366256888512082</v>
      </c>
    </row>
    <row r="156">
      <c r="A156">
        <f>HYPERLINK("https://stackoverflow.com/q/50170184", "50170184")</f>
        <v/>
      </c>
      <c r="B156" t="n">
        <v>0.598012812665769</v>
      </c>
    </row>
    <row r="157">
      <c r="A157">
        <f>HYPERLINK("https://stackoverflow.com/q/50197317", "50197317")</f>
        <v/>
      </c>
      <c r="B157" t="n">
        <v>0.4421132023723817</v>
      </c>
    </row>
    <row r="158">
      <c r="A158">
        <f>HYPERLINK("https://stackoverflow.com/q/50216642", "50216642")</f>
        <v/>
      </c>
      <c r="B158" t="n">
        <v>0.4748354626403406</v>
      </c>
    </row>
    <row r="159">
      <c r="A159">
        <f>HYPERLINK("https://stackoverflow.com/q/50247642", "50247642")</f>
        <v/>
      </c>
      <c r="B159" t="n">
        <v>0.5786369593709043</v>
      </c>
    </row>
    <row r="160">
      <c r="A160">
        <f>HYPERLINK("https://stackoverflow.com/q/50316386", "50316386")</f>
        <v/>
      </c>
      <c r="B160" t="n">
        <v>0.4208982171067479</v>
      </c>
    </row>
    <row r="161">
      <c r="A161">
        <f>HYPERLINK("https://stackoverflow.com/q/50322178", "50322178")</f>
        <v/>
      </c>
      <c r="B161" t="n">
        <v>0.5524144574276501</v>
      </c>
    </row>
    <row r="162">
      <c r="A162">
        <f>HYPERLINK("https://stackoverflow.com/q/50420941", "50420941")</f>
        <v/>
      </c>
      <c r="B162" t="n">
        <v>0.300576660127222</v>
      </c>
    </row>
    <row r="163">
      <c r="A163">
        <f>HYPERLINK("https://stackoverflow.com/q/50442085", "50442085")</f>
        <v/>
      </c>
      <c r="B163" t="n">
        <v>0.2697660422778906</v>
      </c>
    </row>
    <row r="164">
      <c r="A164">
        <f>HYPERLINK("https://stackoverflow.com/q/50444796", "50444796")</f>
        <v/>
      </c>
      <c r="B164" t="n">
        <v>0.6239248026957523</v>
      </c>
    </row>
    <row r="165">
      <c r="A165">
        <f>HYPERLINK("https://stackoverflow.com/q/50447594", "50447594")</f>
        <v/>
      </c>
      <c r="B165" t="n">
        <v>0.501496921425747</v>
      </c>
    </row>
    <row r="166">
      <c r="A166">
        <f>HYPERLINK("https://stackoverflow.com/q/50466511", "50466511")</f>
        <v/>
      </c>
      <c r="B166" t="n">
        <v>0.4564035659926071</v>
      </c>
    </row>
    <row r="167">
      <c r="A167">
        <f>HYPERLINK("https://stackoverflow.com/q/50487617", "50487617")</f>
        <v/>
      </c>
      <c r="B167" t="n">
        <v>0.4452434217534889</v>
      </c>
    </row>
    <row r="168">
      <c r="A168">
        <f>HYPERLINK("https://stackoverflow.com/q/50506366", "50506366")</f>
        <v/>
      </c>
      <c r="B168" t="n">
        <v>0.5779188712522046</v>
      </c>
    </row>
    <row r="169">
      <c r="A169">
        <f>HYPERLINK("https://stackoverflow.com/q/50611776", "50611776")</f>
        <v/>
      </c>
      <c r="B169" t="n">
        <v>0.3641869063555811</v>
      </c>
    </row>
    <row r="170">
      <c r="A170">
        <f>HYPERLINK("https://stackoverflow.com/q/50624609", "50624609")</f>
        <v/>
      </c>
      <c r="B170" t="n">
        <v>0.4873535083815457</v>
      </c>
    </row>
    <row r="171">
      <c r="A171">
        <f>HYPERLINK("https://stackoverflow.com/q/50627461", "50627461")</f>
        <v/>
      </c>
      <c r="B171" t="n">
        <v>0.264734047183773</v>
      </c>
    </row>
    <row r="172">
      <c r="A172">
        <f>HYPERLINK("https://stackoverflow.com/q/50632954", "50632954")</f>
        <v/>
      </c>
      <c r="B172" t="n">
        <v>0.3670546737213404</v>
      </c>
    </row>
    <row r="173">
      <c r="A173">
        <f>HYPERLINK("https://stackoverflow.com/q/50661246", "50661246")</f>
        <v/>
      </c>
      <c r="B173" t="n">
        <v>0.4073852693099554</v>
      </c>
    </row>
    <row r="174">
      <c r="A174">
        <f>HYPERLINK("https://stackoverflow.com/q/50764255", "50764255")</f>
        <v/>
      </c>
      <c r="B174" t="n">
        <v>0.3383153748117252</v>
      </c>
    </row>
    <row r="175">
      <c r="A175">
        <f>HYPERLINK("https://stackoverflow.com/q/50819321", "50819321")</f>
        <v/>
      </c>
      <c r="B175" t="n">
        <v>0.2773411414188113</v>
      </c>
    </row>
    <row r="176">
      <c r="A176">
        <f>HYPERLINK("https://stackoverflow.com/q/50932709", "50932709")</f>
        <v/>
      </c>
      <c r="B176" t="n">
        <v>0.3920684993240198</v>
      </c>
    </row>
    <row r="177">
      <c r="A177">
        <f>HYPERLINK("https://stackoverflow.com/q/51018281", "51018281")</f>
        <v/>
      </c>
      <c r="B177" t="n">
        <v>0.5812955812955813</v>
      </c>
    </row>
    <row r="178">
      <c r="A178">
        <f>HYPERLINK("https://stackoverflow.com/q/51044647", "51044647")</f>
        <v/>
      </c>
      <c r="B178" t="n">
        <v>0.3788408329692732</v>
      </c>
    </row>
    <row r="179">
      <c r="A179">
        <f>HYPERLINK("https://stackoverflow.com/q/51069295", "51069295")</f>
        <v/>
      </c>
      <c r="B179" t="n">
        <v>0.3253240133974079</v>
      </c>
    </row>
    <row r="180">
      <c r="A180">
        <f>HYPERLINK("https://stackoverflow.com/q/51076243", "51076243")</f>
        <v/>
      </c>
      <c r="B180" t="n">
        <v>0.2492401215805472</v>
      </c>
    </row>
    <row r="181">
      <c r="A181">
        <f>HYPERLINK("https://stackoverflow.com/q/51077496", "51077496")</f>
        <v/>
      </c>
      <c r="B181" t="n">
        <v>0.3621975206989617</v>
      </c>
    </row>
    <row r="182">
      <c r="A182">
        <f>HYPERLINK("https://stackoverflow.com/q/51104084", "51104084")</f>
        <v/>
      </c>
      <c r="B182" t="n">
        <v>0.7837265314413394</v>
      </c>
    </row>
    <row r="183">
      <c r="A183">
        <f>HYPERLINK("https://stackoverflow.com/q/51105842", "51105842")</f>
        <v/>
      </c>
      <c r="B183" t="n">
        <v>0.2706052117816824</v>
      </c>
    </row>
    <row r="184">
      <c r="A184">
        <f>HYPERLINK("https://stackoverflow.com/q/51168530", "51168530")</f>
        <v/>
      </c>
      <c r="B184" t="n">
        <v>0.3420441347270615</v>
      </c>
    </row>
    <row r="185">
      <c r="A185">
        <f>HYPERLINK("https://stackoverflow.com/q/51178290", "51178290")</f>
        <v/>
      </c>
      <c r="B185" t="n">
        <v>0.4171481702862456</v>
      </c>
    </row>
    <row r="186">
      <c r="A186">
        <f>HYPERLINK("https://stackoverflow.com/q/51208243", "51208243")</f>
        <v/>
      </c>
      <c r="B186" t="n">
        <v>0.2754283422153458</v>
      </c>
    </row>
    <row r="187">
      <c r="A187">
        <f>HYPERLINK("https://stackoverflow.com/q/51364441", "51364441")</f>
        <v/>
      </c>
      <c r="B187" t="n">
        <v>0.2999906076829154</v>
      </c>
    </row>
    <row r="188">
      <c r="A188">
        <f>HYPERLINK("https://stackoverflow.com/q/51381243", "51381243")</f>
        <v/>
      </c>
      <c r="B188" t="n">
        <v>0.3045928430543815</v>
      </c>
    </row>
    <row r="189">
      <c r="A189">
        <f>HYPERLINK("https://stackoverflow.com/q/51383918", "51383918")</f>
        <v/>
      </c>
      <c r="B189" t="n">
        <v>0.5815923207227556</v>
      </c>
    </row>
    <row r="190">
      <c r="A190">
        <f>HYPERLINK("https://stackoverflow.com/q/51411038", "51411038")</f>
        <v/>
      </c>
      <c r="B190" t="n">
        <v>0.3487050960735172</v>
      </c>
    </row>
    <row r="191">
      <c r="A191">
        <f>HYPERLINK("https://stackoverflow.com/q/51483123", "51483123")</f>
        <v/>
      </c>
      <c r="B191" t="n">
        <v>0.3095238095238095</v>
      </c>
    </row>
    <row r="192">
      <c r="A192">
        <f>HYPERLINK("https://stackoverflow.com/q/51523396", "51523396")</f>
        <v/>
      </c>
      <c r="B192" t="n">
        <v>0.401921470342523</v>
      </c>
    </row>
    <row r="193">
      <c r="A193">
        <f>HYPERLINK("https://stackoverflow.com/q/51525766", "51525766")</f>
        <v/>
      </c>
      <c r="B193" t="n">
        <v>0.35668430335097</v>
      </c>
    </row>
    <row r="194">
      <c r="A194">
        <f>HYPERLINK("https://stackoverflow.com/q/51542863", "51542863")</f>
        <v/>
      </c>
      <c r="B194" t="n">
        <v>0.4637060816836097</v>
      </c>
    </row>
    <row r="195">
      <c r="A195">
        <f>HYPERLINK("https://stackoverflow.com/q/51580416", "51580416")</f>
        <v/>
      </c>
      <c r="B195" t="n">
        <v>0.5576298701298702</v>
      </c>
    </row>
    <row r="196">
      <c r="A196">
        <f>HYPERLINK("https://stackoverflow.com/q/51591812", "51591812")</f>
        <v/>
      </c>
      <c r="B196" t="n">
        <v>0.5192187986305633</v>
      </c>
    </row>
    <row r="197">
      <c r="A197">
        <f>HYPERLINK("https://stackoverflow.com/q/51624741", "51624741")</f>
        <v/>
      </c>
      <c r="B197" t="n">
        <v>0.3049124788255223</v>
      </c>
    </row>
    <row r="198">
      <c r="A198">
        <f>HYPERLINK("https://stackoverflow.com/q/51626328", "51626328")</f>
        <v/>
      </c>
      <c r="B198" t="n">
        <v>0.5815923207227556</v>
      </c>
    </row>
    <row r="199">
      <c r="A199">
        <f>HYPERLINK("https://stackoverflow.com/q/51652025", "51652025")</f>
        <v/>
      </c>
      <c r="B199" t="n">
        <v>0.2731447909112884</v>
      </c>
    </row>
    <row r="200">
      <c r="A200">
        <f>HYPERLINK("https://stackoverflow.com/q/51653586", "51653586")</f>
        <v/>
      </c>
      <c r="B200" t="n">
        <v>0.5717832756938902</v>
      </c>
    </row>
    <row r="201">
      <c r="A201">
        <f>HYPERLINK("https://stackoverflow.com/q/51653789", "51653789")</f>
        <v/>
      </c>
      <c r="B201" t="n">
        <v>0.4372254838008263</v>
      </c>
    </row>
    <row r="202">
      <c r="A202">
        <f>HYPERLINK("https://stackoverflow.com/q/51674308", "51674308")</f>
        <v/>
      </c>
      <c r="B202" t="n">
        <v>0.5571781305114638</v>
      </c>
    </row>
    <row r="203">
      <c r="A203">
        <f>HYPERLINK("https://stackoverflow.com/q/51675435", "51675435")</f>
        <v/>
      </c>
      <c r="B203" t="n">
        <v>0.4823066841415464</v>
      </c>
    </row>
    <row r="204">
      <c r="A204">
        <f>HYPERLINK("https://stackoverflow.com/q/51685009", "51685009")</f>
        <v/>
      </c>
      <c r="B204" t="n">
        <v>0.4176915799432356</v>
      </c>
    </row>
    <row r="205">
      <c r="A205">
        <f>HYPERLINK("https://stackoverflow.com/q/51700472", "51700472")</f>
        <v/>
      </c>
      <c r="B205" t="n">
        <v>0.4604424446944132</v>
      </c>
    </row>
    <row r="206">
      <c r="A206">
        <f>HYPERLINK("https://stackoverflow.com/q/51744626", "51744626")</f>
        <v/>
      </c>
      <c r="B206" t="n">
        <v>0.7370440449910649</v>
      </c>
    </row>
    <row r="207">
      <c r="A207">
        <f>HYPERLINK("https://stackoverflow.com/q/51764889", "51764889")</f>
        <v/>
      </c>
      <c r="B207" t="n">
        <v>0.7295610015275287</v>
      </c>
    </row>
    <row r="208">
      <c r="A208">
        <f>HYPERLINK("https://stackoverflow.com/q/51779833", "51779833")</f>
        <v/>
      </c>
      <c r="B208" t="n">
        <v>0.7581437670609644</v>
      </c>
    </row>
    <row r="209">
      <c r="A209">
        <f>HYPERLINK("https://stackoverflow.com/q/51865071", "51865071")</f>
        <v/>
      </c>
      <c r="B209" t="n">
        <v>0.3321044546850999</v>
      </c>
    </row>
    <row r="210">
      <c r="A210">
        <f>HYPERLINK("https://stackoverflow.com/q/51927332", "51927332")</f>
        <v/>
      </c>
      <c r="B210" t="n">
        <v>0.4008766686590955</v>
      </c>
    </row>
    <row r="211">
      <c r="A211">
        <f>HYPERLINK("https://stackoverflow.com/q/52052148", "52052148")</f>
        <v/>
      </c>
      <c r="B211" t="n">
        <v>0.2598941798941799</v>
      </c>
    </row>
    <row r="212">
      <c r="A212">
        <f>HYPERLINK("https://stackoverflow.com/q/52126309", "52126309")</f>
        <v/>
      </c>
      <c r="B212" t="n">
        <v>0.4776719576719577</v>
      </c>
    </row>
    <row r="213">
      <c r="A213">
        <f>HYPERLINK("https://stackoverflow.com/q/52154790", "52154790")</f>
        <v/>
      </c>
      <c r="B213" t="n">
        <v>0.3430043098917271</v>
      </c>
    </row>
    <row r="214">
      <c r="A214">
        <f>HYPERLINK("https://stackoverflow.com/q/52187749", "52187749")</f>
        <v/>
      </c>
      <c r="B214" t="n">
        <v>0.5099457504520796</v>
      </c>
    </row>
    <row r="215">
      <c r="A215">
        <f>HYPERLINK("https://stackoverflow.com/q/52191591", "52191591")</f>
        <v/>
      </c>
      <c r="B215" t="n">
        <v>0.5533003729725041</v>
      </c>
    </row>
    <row r="216">
      <c r="A216">
        <f>HYPERLINK("https://stackoverflow.com/q/52215513", "52215513")</f>
        <v/>
      </c>
      <c r="B216" t="n">
        <v>0.2937487752302567</v>
      </c>
    </row>
    <row r="217">
      <c r="A217">
        <f>HYPERLINK("https://stackoverflow.com/q/52215703", "52215703")</f>
        <v/>
      </c>
      <c r="B217" t="n">
        <v>0.3646632185958029</v>
      </c>
    </row>
    <row r="218">
      <c r="A218">
        <f>HYPERLINK("https://stackoverflow.com/q/52217414", "52217414")</f>
        <v/>
      </c>
      <c r="B218" t="n">
        <v>0.5876617529777984</v>
      </c>
    </row>
    <row r="219">
      <c r="A219">
        <f>HYPERLINK("https://stackoverflow.com/q/52223085", "52223085")</f>
        <v/>
      </c>
      <c r="B219" t="n">
        <v>0.4902551737994776</v>
      </c>
    </row>
    <row r="220">
      <c r="A220">
        <f>HYPERLINK("https://stackoverflow.com/q/52224883", "52224883")</f>
        <v/>
      </c>
      <c r="B220" t="n">
        <v>0.5253571428571429</v>
      </c>
    </row>
    <row r="221">
      <c r="A221">
        <f>HYPERLINK("https://stackoverflow.com/q/52287773", "52287773")</f>
        <v/>
      </c>
      <c r="B221" t="n">
        <v>0.3038478549314463</v>
      </c>
    </row>
    <row r="222">
      <c r="A222">
        <f>HYPERLINK("https://stackoverflow.com/q/52288990", "52288990")</f>
        <v/>
      </c>
      <c r="B222" t="n">
        <v>0.5042606516290726</v>
      </c>
    </row>
    <row r="223">
      <c r="A223">
        <f>HYPERLINK("https://stackoverflow.com/q/52290270", "52290270")</f>
        <v/>
      </c>
      <c r="B223" t="n">
        <v>0.3145743145743146</v>
      </c>
    </row>
    <row r="224">
      <c r="A224">
        <f>HYPERLINK("https://stackoverflow.com/q/52294548", "52294548")</f>
        <v/>
      </c>
      <c r="B224" t="n">
        <v>0.629748528624933</v>
      </c>
    </row>
    <row r="225">
      <c r="A225">
        <f>HYPERLINK("https://stackoverflow.com/q/52325612", "52325612")</f>
        <v/>
      </c>
      <c r="B225" t="n">
        <v>0.4592314118629907</v>
      </c>
    </row>
    <row r="226">
      <c r="A226">
        <f>HYPERLINK("https://stackoverflow.com/q/52332025", "52332025")</f>
        <v/>
      </c>
      <c r="B226" t="n">
        <v>0.4776241679467486</v>
      </c>
    </row>
    <row r="227">
      <c r="A227">
        <f>HYPERLINK("https://stackoverflow.com/q/52363765", "52363765")</f>
        <v/>
      </c>
      <c r="B227" t="n">
        <v>0.6124867724867726</v>
      </c>
    </row>
    <row r="228">
      <c r="A228">
        <f>HYPERLINK("https://stackoverflow.com/q/52406269", "52406269")</f>
        <v/>
      </c>
      <c r="B228" t="n">
        <v>0.4404018786041258</v>
      </c>
    </row>
    <row r="229">
      <c r="A229">
        <f>HYPERLINK("https://stackoverflow.com/q/52424944", "52424944")</f>
        <v/>
      </c>
      <c r="B229" t="n">
        <v>0.5703009801370458</v>
      </c>
    </row>
    <row r="230">
      <c r="A230">
        <f>HYPERLINK("https://stackoverflow.com/q/52443062", "52443062")</f>
        <v/>
      </c>
      <c r="B230" t="n">
        <v>0.366183117838747</v>
      </c>
    </row>
    <row r="231">
      <c r="A231">
        <f>HYPERLINK("https://stackoverflow.com/q/52518944", "52518944")</f>
        <v/>
      </c>
      <c r="B231" t="n">
        <v>0.4467787114845938</v>
      </c>
    </row>
    <row r="232">
      <c r="A232">
        <f>HYPERLINK("https://stackoverflow.com/q/52612424", "52612424")</f>
        <v/>
      </c>
      <c r="B232" t="n">
        <v>0.7022253345782757</v>
      </c>
    </row>
    <row r="233">
      <c r="A233">
        <f>HYPERLINK("https://stackoverflow.com/q/52673505", "52673505")</f>
        <v/>
      </c>
      <c r="B233" t="n">
        <v>0.4018735362997658</v>
      </c>
    </row>
    <row r="234">
      <c r="A234">
        <f>HYPERLINK("https://stackoverflow.com/q/52715914", "52715914")</f>
        <v/>
      </c>
      <c r="B234" t="n">
        <v>0.4287898645696812</v>
      </c>
    </row>
    <row r="235">
      <c r="A235">
        <f>HYPERLINK("https://stackoverflow.com/q/52733497", "52733497")</f>
        <v/>
      </c>
      <c r="B235" t="n">
        <v>0.3056560176813342</v>
      </c>
    </row>
    <row r="236">
      <c r="A236">
        <f>HYPERLINK("https://stackoverflow.com/q/52836878", "52836878")</f>
        <v/>
      </c>
      <c r="B236" t="n">
        <v>0.4338788146837682</v>
      </c>
    </row>
    <row r="237">
      <c r="A237">
        <f>HYPERLINK("https://stackoverflow.com/q/52854298", "52854298")</f>
        <v/>
      </c>
      <c r="B237" t="n">
        <v>0.3922210105416212</v>
      </c>
    </row>
    <row r="238">
      <c r="A238">
        <f>HYPERLINK("https://stackoverflow.com/q/52894062", "52894062")</f>
        <v/>
      </c>
      <c r="B238" t="n">
        <v>0.5269567597153804</v>
      </c>
    </row>
    <row r="239">
      <c r="A239">
        <f>HYPERLINK("https://stackoverflow.com/q/53039094", "53039094")</f>
        <v/>
      </c>
      <c r="B239" t="n">
        <v>0.2520525451559934</v>
      </c>
    </row>
    <row r="240">
      <c r="A240">
        <f>HYPERLINK("https://stackoverflow.com/q/53108026", "53108026")</f>
        <v/>
      </c>
      <c r="B240" t="n">
        <v>0.4559537446135384</v>
      </c>
    </row>
    <row r="241">
      <c r="A241">
        <f>HYPERLINK("https://stackoverflow.com/q/53110268", "53110268")</f>
        <v/>
      </c>
      <c r="B241" t="n">
        <v>0.5044963486028126</v>
      </c>
    </row>
    <row r="242">
      <c r="A242">
        <f>HYPERLINK("https://stackoverflow.com/q/53170292", "53170292")</f>
        <v/>
      </c>
      <c r="B242" t="n">
        <v>0.3390937019969277</v>
      </c>
    </row>
    <row r="243">
      <c r="A243">
        <f>HYPERLINK("https://stackoverflow.com/q/53171048", "53171048")</f>
        <v/>
      </c>
      <c r="B243" t="n">
        <v>0.3282372598162072</v>
      </c>
    </row>
    <row r="244">
      <c r="A244">
        <f>HYPERLINK("https://stackoverflow.com/q/53173969", "53173969")</f>
        <v/>
      </c>
      <c r="B244" t="n">
        <v>0.3354767697833392</v>
      </c>
    </row>
    <row r="245">
      <c r="A245">
        <f>HYPERLINK("https://stackoverflow.com/q/53175144", "53175144")</f>
        <v/>
      </c>
      <c r="B245" t="n">
        <v>0.566007566007566</v>
      </c>
    </row>
    <row r="246">
      <c r="A246">
        <f>HYPERLINK("https://stackoverflow.com/q/53192185", "53192185")</f>
        <v/>
      </c>
      <c r="B246" t="n">
        <v>0.3898136645962733</v>
      </c>
    </row>
    <row r="247">
      <c r="A247">
        <f>HYPERLINK("https://stackoverflow.com/q/53192332", "53192332")</f>
        <v/>
      </c>
      <c r="B247" t="n">
        <v>0.4650094838774084</v>
      </c>
    </row>
    <row r="248">
      <c r="A248">
        <f>HYPERLINK("https://stackoverflow.com/q/53197839", "53197839")</f>
        <v/>
      </c>
      <c r="B248" t="n">
        <v>0.3677799823633157</v>
      </c>
    </row>
    <row r="249">
      <c r="A249">
        <f>HYPERLINK("https://stackoverflow.com/q/53218116", "53218116")</f>
        <v/>
      </c>
      <c r="B249" t="n">
        <v>0.4180523380523381</v>
      </c>
    </row>
    <row r="250">
      <c r="A250">
        <f>HYPERLINK("https://stackoverflow.com/q/53260499", "53260499")</f>
        <v/>
      </c>
      <c r="B250" t="n">
        <v>0.4052781004000516</v>
      </c>
    </row>
    <row r="251">
      <c r="A251">
        <f>HYPERLINK("https://stackoverflow.com/q/53412187", "53412187")</f>
        <v/>
      </c>
      <c r="B251" t="n">
        <v>0.3867865026805423</v>
      </c>
    </row>
    <row r="252">
      <c r="A252">
        <f>HYPERLINK("https://stackoverflow.com/q/53506323", "53506323")</f>
        <v/>
      </c>
      <c r="B252" t="n">
        <v>0.7579216455620951</v>
      </c>
    </row>
    <row r="253">
      <c r="A253">
        <f>HYPERLINK("https://stackoverflow.com/q/53518737", "53518737")</f>
        <v/>
      </c>
      <c r="B253" t="n">
        <v>0.3631854256854257</v>
      </c>
    </row>
    <row r="254">
      <c r="A254">
        <f>HYPERLINK("https://stackoverflow.com/q/53534973", "53534973")</f>
        <v/>
      </c>
      <c r="B254" t="n">
        <v>0.5165413533834587</v>
      </c>
    </row>
    <row r="255">
      <c r="A255">
        <f>HYPERLINK("https://stackoverflow.com/q/53539159", "53539159")</f>
        <v/>
      </c>
      <c r="B255" t="n">
        <v>0.7105384098702585</v>
      </c>
    </row>
    <row r="256">
      <c r="A256">
        <f>HYPERLINK("https://stackoverflow.com/q/53580445", "53580445")</f>
        <v/>
      </c>
      <c r="B256" t="n">
        <v>0.6065998329156224</v>
      </c>
    </row>
    <row r="257">
      <c r="A257">
        <f>HYPERLINK("https://stackoverflow.com/q/53582460", "53582460")</f>
        <v/>
      </c>
      <c r="B257" t="n">
        <v>0.5670117322291235</v>
      </c>
    </row>
    <row r="258">
      <c r="A258">
        <f>HYPERLINK("https://stackoverflow.com/q/53586428", "53586428")</f>
        <v/>
      </c>
      <c r="B258" t="n">
        <v>0.7989731995666715</v>
      </c>
    </row>
    <row r="259">
      <c r="A259">
        <f>HYPERLINK("https://stackoverflow.com/q/53590054", "53590054")</f>
        <v/>
      </c>
      <c r="B259" t="n">
        <v>0.5632775632775632</v>
      </c>
    </row>
    <row r="260">
      <c r="A260">
        <f>HYPERLINK("https://stackoverflow.com/q/53604501", "53604501")</f>
        <v/>
      </c>
      <c r="B260" t="n">
        <v>0.5127496159754225</v>
      </c>
    </row>
    <row r="261">
      <c r="A261">
        <f>HYPERLINK("https://stackoverflow.com/q/53606563", "53606563")</f>
        <v/>
      </c>
      <c r="B261" t="n">
        <v>0.7190160832544938</v>
      </c>
    </row>
    <row r="262">
      <c r="A262">
        <f>HYPERLINK("https://stackoverflow.com/q/53644174", "53644174")</f>
        <v/>
      </c>
      <c r="B262" t="n">
        <v>0.7629688747007183</v>
      </c>
    </row>
    <row r="263">
      <c r="A263">
        <f>HYPERLINK("https://stackoverflow.com/q/53648077", "53648077")</f>
        <v/>
      </c>
      <c r="B263" t="n">
        <v>0.7798606622136033</v>
      </c>
    </row>
    <row r="264">
      <c r="A264">
        <f>HYPERLINK("https://stackoverflow.com/q/53649899", "53649899")</f>
        <v/>
      </c>
      <c r="B264" t="n">
        <v>0.7748161458853282</v>
      </c>
    </row>
    <row r="265">
      <c r="A265">
        <f>HYPERLINK("https://stackoverflow.com/q/53666484", "53666484")</f>
        <v/>
      </c>
      <c r="B265" t="n">
        <v>0.7534181989627534</v>
      </c>
    </row>
    <row r="266">
      <c r="A266">
        <f>HYPERLINK("https://stackoverflow.com/q/53690242", "53690242")</f>
        <v/>
      </c>
      <c r="B266" t="n">
        <v>0.2801854824326734</v>
      </c>
    </row>
    <row r="267">
      <c r="A267">
        <f>HYPERLINK("https://stackoverflow.com/q/53698558", "53698558")</f>
        <v/>
      </c>
      <c r="B267" t="n">
        <v>0.7723443223443223</v>
      </c>
    </row>
    <row r="268">
      <c r="A268">
        <f>HYPERLINK("https://stackoverflow.com/q/53701218", "53701218")</f>
        <v/>
      </c>
      <c r="B268" t="n">
        <v>0.2723199389866056</v>
      </c>
    </row>
    <row r="269">
      <c r="A269">
        <f>HYPERLINK("https://stackoverflow.com/q/53708352", "53708352")</f>
        <v/>
      </c>
      <c r="B269" t="n">
        <v>0.8031971982149919</v>
      </c>
    </row>
    <row r="270">
      <c r="A270">
        <f>HYPERLINK("https://stackoverflow.com/q/53728623", "53728623")</f>
        <v/>
      </c>
      <c r="B270" t="n">
        <v>0.7045525280819397</v>
      </c>
    </row>
    <row r="271">
      <c r="A271">
        <f>HYPERLINK("https://stackoverflow.com/q/53734879", "53734879")</f>
        <v/>
      </c>
      <c r="B271" t="n">
        <v>0.3388739143456125</v>
      </c>
    </row>
    <row r="272">
      <c r="A272">
        <f>HYPERLINK("https://stackoverflow.com/q/53737720", "53737720")</f>
        <v/>
      </c>
      <c r="B272" t="n">
        <v>0.7674817674817674</v>
      </c>
    </row>
    <row r="273">
      <c r="A273">
        <f>HYPERLINK("https://stackoverflow.com/q/53739089", "53739089")</f>
        <v/>
      </c>
      <c r="B273" t="n">
        <v>0.8365819557529403</v>
      </c>
    </row>
    <row r="274">
      <c r="A274">
        <f>HYPERLINK("https://stackoverflow.com/q/53743401", "53743401")</f>
        <v/>
      </c>
      <c r="B274" t="n">
        <v>0.3284561496851999</v>
      </c>
    </row>
    <row r="275">
      <c r="A275">
        <f>HYPERLINK("https://stackoverflow.com/q/53750539", "53750539")</f>
        <v/>
      </c>
      <c r="B275" t="n">
        <v>0.2823866094306346</v>
      </c>
    </row>
    <row r="276">
      <c r="A276">
        <f>HYPERLINK("https://stackoverflow.com/q/53784092", "53784092")</f>
        <v/>
      </c>
      <c r="B276" t="n">
        <v>0.6813672438672439</v>
      </c>
    </row>
    <row r="277">
      <c r="A277">
        <f>HYPERLINK("https://stackoverflow.com/q/53843335", "53843335")</f>
        <v/>
      </c>
      <c r="B277" t="n">
        <v>0.5770025181789888</v>
      </c>
    </row>
    <row r="278">
      <c r="A278">
        <f>HYPERLINK("https://stackoverflow.com/q/53843585", "53843585")</f>
        <v/>
      </c>
      <c r="B278" t="n">
        <v>0.3234126984126984</v>
      </c>
    </row>
    <row r="279">
      <c r="A279">
        <f>HYPERLINK("https://stackoverflow.com/q/53930543", "53930543")</f>
        <v/>
      </c>
      <c r="B279" t="n">
        <v>0.3214747139165743</v>
      </c>
    </row>
    <row r="280">
      <c r="A280">
        <f>HYPERLINK("https://stackoverflow.com/q/53970869", "53970869")</f>
        <v/>
      </c>
      <c r="B280" t="n">
        <v>0.3407927834157342</v>
      </c>
    </row>
    <row r="281">
      <c r="A281">
        <f>HYPERLINK("https://stackoverflow.com/q/54066925", "54066925")</f>
        <v/>
      </c>
      <c r="B281" t="n">
        <v>0.5219294190167977</v>
      </c>
    </row>
    <row r="282">
      <c r="A282">
        <f>HYPERLINK("https://stackoverflow.com/q/54105367", "54105367")</f>
        <v/>
      </c>
      <c r="B282" t="n">
        <v>0.6386061900573773</v>
      </c>
    </row>
    <row r="283">
      <c r="A283">
        <f>HYPERLINK("https://stackoverflow.com/q/54143107", "54143107")</f>
        <v/>
      </c>
      <c r="B283" t="n">
        <v>0.3512316895106213</v>
      </c>
    </row>
    <row r="284">
      <c r="A284">
        <f>HYPERLINK("https://stackoverflow.com/q/54143408", "54143408")</f>
        <v/>
      </c>
      <c r="B284" t="n">
        <v>0.5128938462271796</v>
      </c>
    </row>
    <row r="285">
      <c r="A285">
        <f>HYPERLINK("https://stackoverflow.com/q/54175015", "54175015")</f>
        <v/>
      </c>
      <c r="B285" t="n">
        <v>0.6973595125253893</v>
      </c>
    </row>
    <row r="286">
      <c r="A286">
        <f>HYPERLINK("https://stackoverflow.com/q/54270158", "54270158")</f>
        <v/>
      </c>
      <c r="B286" t="n">
        <v>0.3153571428571428</v>
      </c>
    </row>
    <row r="287">
      <c r="A287">
        <f>HYPERLINK("https://stackoverflow.com/q/54321038", "54321038")</f>
        <v/>
      </c>
      <c r="B287" t="n">
        <v>0.3788408329692732</v>
      </c>
    </row>
    <row r="288">
      <c r="A288">
        <f>HYPERLINK("https://stackoverflow.com/q/54350879", "54350879")</f>
        <v/>
      </c>
      <c r="B288" t="n">
        <v>0.4561785287591739</v>
      </c>
    </row>
    <row r="289">
      <c r="A289">
        <f>HYPERLINK("https://stackoverflow.com/q/54352320", "54352320")</f>
        <v/>
      </c>
      <c r="B289" t="n">
        <v>0.3304601761575055</v>
      </c>
    </row>
    <row r="290">
      <c r="A290">
        <f>HYPERLINK("https://stackoverflow.com/q/54373790", "54373790")</f>
        <v/>
      </c>
      <c r="B290" t="n">
        <v>0.3253465943339361</v>
      </c>
    </row>
    <row r="291">
      <c r="A291">
        <f>HYPERLINK("https://stackoverflow.com/q/54403490", "54403490")</f>
        <v/>
      </c>
      <c r="B291" t="n">
        <v>0.6654625068418173</v>
      </c>
    </row>
    <row r="292">
      <c r="A292">
        <f>HYPERLINK("https://stackoverflow.com/q/54468229", "54468229")</f>
        <v/>
      </c>
      <c r="B292" t="n">
        <v>0.6482334869431643</v>
      </c>
    </row>
    <row r="293">
      <c r="A293">
        <f>HYPERLINK("https://stackoverflow.com/q/54484732", "54484732")</f>
        <v/>
      </c>
      <c r="B293" t="n">
        <v>0.2803187151013238</v>
      </c>
    </row>
    <row r="294">
      <c r="A294">
        <f>HYPERLINK("https://stackoverflow.com/q/54526634", "54526634")</f>
        <v/>
      </c>
      <c r="B294" t="n">
        <v>0.4064418954929904</v>
      </c>
    </row>
    <row r="295">
      <c r="A295">
        <f>HYPERLINK("https://stackoverflow.com/q/54532079", "54532079")</f>
        <v/>
      </c>
      <c r="B295" t="n">
        <v>0.2999933585707643</v>
      </c>
    </row>
    <row r="296">
      <c r="A296">
        <f>HYPERLINK("https://stackoverflow.com/q/54639927", "54639927")</f>
        <v/>
      </c>
      <c r="B296" t="n">
        <v>0.4402427637721754</v>
      </c>
    </row>
    <row r="297">
      <c r="A297">
        <f>HYPERLINK("https://stackoverflow.com/q/54646038", "54646038")</f>
        <v/>
      </c>
      <c r="B297" t="n">
        <v>0.6595541677508892</v>
      </c>
    </row>
    <row r="298">
      <c r="A298">
        <f>HYPERLINK("https://stackoverflow.com/q/54678756", "54678756")</f>
        <v/>
      </c>
      <c r="B298" t="n">
        <v>0.3584568485230736</v>
      </c>
    </row>
    <row r="299">
      <c r="A299">
        <f>HYPERLINK("https://stackoverflow.com/q/54700894", "54700894")</f>
        <v/>
      </c>
      <c r="B299" t="n">
        <v>0.6694933681235051</v>
      </c>
    </row>
    <row r="300">
      <c r="A300">
        <f>HYPERLINK("https://stackoverflow.com/q/54714252", "54714252")</f>
        <v/>
      </c>
      <c r="B300" t="n">
        <v>0.4774070212026416</v>
      </c>
    </row>
    <row r="301">
      <c r="A301">
        <f>HYPERLINK("https://stackoverflow.com/q/54751381", "54751381")</f>
        <v/>
      </c>
      <c r="B301" t="n">
        <v>0.7658954353869608</v>
      </c>
    </row>
    <row r="302">
      <c r="A302">
        <f>HYPERLINK("https://stackoverflow.com/q/54822913", "54822913")</f>
        <v/>
      </c>
      <c r="B302" t="n">
        <v>0.4109509247123926</v>
      </c>
    </row>
    <row r="303">
      <c r="A303">
        <f>HYPERLINK("https://stackoverflow.com/q/54868399", "54868399")</f>
        <v/>
      </c>
      <c r="B303" t="n">
        <v>0.3228982951205174</v>
      </c>
    </row>
    <row r="304">
      <c r="A304">
        <f>HYPERLINK("https://stackoverflow.com/q/54884332", "54884332")</f>
        <v/>
      </c>
      <c r="B304" t="n">
        <v>0.5176498460080551</v>
      </c>
    </row>
    <row r="305">
      <c r="A305">
        <f>HYPERLINK("https://stackoverflow.com/q/54902191", "54902191")</f>
        <v/>
      </c>
      <c r="B305" t="n">
        <v>0.5127879044792991</v>
      </c>
    </row>
    <row r="306">
      <c r="A306">
        <f>HYPERLINK("https://stackoverflow.com/q/54935102", "54935102")</f>
        <v/>
      </c>
      <c r="B306" t="n">
        <v>0.339984433595132</v>
      </c>
    </row>
    <row r="307">
      <c r="A307">
        <f>HYPERLINK("https://stackoverflow.com/q/54987992", "54987992")</f>
        <v/>
      </c>
      <c r="B307" t="n">
        <v>0.4698577185623817</v>
      </c>
    </row>
    <row r="308">
      <c r="A308">
        <f>HYPERLINK("https://stackoverflow.com/q/55010103", "55010103")</f>
        <v/>
      </c>
      <c r="B308" t="n">
        <v>0.5982305490502212</v>
      </c>
    </row>
    <row r="309">
      <c r="A309">
        <f>HYPERLINK("https://stackoverflow.com/q/55024778", "55024778")</f>
        <v/>
      </c>
      <c r="B309" t="n">
        <v>0.2649421908681168</v>
      </c>
    </row>
    <row r="310">
      <c r="A310">
        <f>HYPERLINK("https://stackoverflow.com/q/55050411", "55050411")</f>
        <v/>
      </c>
      <c r="B310" t="n">
        <v>0.4356032568467802</v>
      </c>
    </row>
    <row r="311">
      <c r="A311">
        <f>HYPERLINK("https://stackoverflow.com/q/55143718", "55143718")</f>
        <v/>
      </c>
      <c r="B311" t="n">
        <v>0.4534126984126984</v>
      </c>
    </row>
    <row r="312">
      <c r="A312">
        <f>HYPERLINK("https://stackoverflow.com/q/55164994", "55164994")</f>
        <v/>
      </c>
      <c r="B312" t="n">
        <v>0.5787296966336268</v>
      </c>
    </row>
    <row r="313">
      <c r="A313">
        <f>HYPERLINK("https://stackoverflow.com/q/55168898", "55168898")</f>
        <v/>
      </c>
      <c r="B313" t="n">
        <v>0.4036032904646044</v>
      </c>
    </row>
    <row r="314">
      <c r="A314">
        <f>HYPERLINK("https://stackoverflow.com/q/55219295", "55219295")</f>
        <v/>
      </c>
      <c r="B314" t="n">
        <v>0.547320183303447</v>
      </c>
    </row>
    <row r="315">
      <c r="A315">
        <f>HYPERLINK("https://stackoverflow.com/q/55242183", "55242183")</f>
        <v/>
      </c>
      <c r="B315" t="n">
        <v>0.6194003527336862</v>
      </c>
    </row>
    <row r="316">
      <c r="A316">
        <f>HYPERLINK("https://stackoverflow.com/q/55312355", "55312355")</f>
        <v/>
      </c>
      <c r="B316" t="n">
        <v>0.7484885709468412</v>
      </c>
    </row>
    <row r="317">
      <c r="A317">
        <f>HYPERLINK("https://stackoverflow.com/q/55384701", "55384701")</f>
        <v/>
      </c>
      <c r="B317" t="n">
        <v>0.476823587934699</v>
      </c>
    </row>
    <row r="318">
      <c r="A318">
        <f>HYPERLINK("https://stackoverflow.com/q/55405120", "55405120")</f>
        <v/>
      </c>
      <c r="B318" t="n">
        <v>0.6068047029445427</v>
      </c>
    </row>
    <row r="319">
      <c r="A319">
        <f>HYPERLINK("https://stackoverflow.com/q/55476156", "55476156")</f>
        <v/>
      </c>
      <c r="B319" t="n">
        <v>0.5085262175045457</v>
      </c>
    </row>
    <row r="320">
      <c r="A320">
        <f>HYPERLINK("https://stackoverflow.com/q/55489868", "55489868")</f>
        <v/>
      </c>
      <c r="B320" t="n">
        <v>0.3302593337804606</v>
      </c>
    </row>
    <row r="321">
      <c r="A321">
        <f>HYPERLINK("https://stackoverflow.com/q/55511963", "55511963")</f>
        <v/>
      </c>
      <c r="B321" t="n">
        <v>0.6548520923520923</v>
      </c>
    </row>
    <row r="322">
      <c r="A322">
        <f>HYPERLINK("https://stackoverflow.com/q/55614851", "55614851")</f>
        <v/>
      </c>
      <c r="B322" t="n">
        <v>0.6964561542874796</v>
      </c>
    </row>
    <row r="323">
      <c r="A323">
        <f>HYPERLINK("https://stackoverflow.com/q/55617000", "55617000")</f>
        <v/>
      </c>
      <c r="B323" t="n">
        <v>0.1822038392194294</v>
      </c>
    </row>
    <row r="324">
      <c r="A324">
        <f>HYPERLINK("https://stackoverflow.com/q/55644204", "55644204")</f>
        <v/>
      </c>
      <c r="B324" t="n">
        <v>0.4310692127951011</v>
      </c>
    </row>
    <row r="325">
      <c r="A325">
        <f>HYPERLINK("https://stackoverflow.com/q/55647262", "55647262")</f>
        <v/>
      </c>
      <c r="B325" t="n">
        <v>0.4782712086082873</v>
      </c>
    </row>
    <row r="326">
      <c r="A326">
        <f>HYPERLINK("https://stackoverflow.com/q/55649403", "55649403")</f>
        <v/>
      </c>
      <c r="B326" t="n">
        <v>0.3390449624759248</v>
      </c>
    </row>
    <row r="327">
      <c r="A327">
        <f>HYPERLINK("https://stackoverflow.com/q/55714301", "55714301")</f>
        <v/>
      </c>
      <c r="B327" t="n">
        <v>0.302557595661044</v>
      </c>
    </row>
    <row r="328">
      <c r="A328">
        <f>HYPERLINK("https://stackoverflow.com/q/55764425", "55764425")</f>
        <v/>
      </c>
      <c r="B328" t="n">
        <v>0.6336178819980115</v>
      </c>
    </row>
    <row r="329">
      <c r="A329">
        <f>HYPERLINK("https://stackoverflow.com/q/55807363", "55807363")</f>
        <v/>
      </c>
      <c r="B329" t="n">
        <v>0.4648268398268398</v>
      </c>
    </row>
    <row r="330">
      <c r="A330">
        <f>HYPERLINK("https://stackoverflow.com/q/55832224", "55832224")</f>
        <v/>
      </c>
      <c r="B330" t="n">
        <v>0.4010270774976657</v>
      </c>
    </row>
    <row r="331">
      <c r="A331">
        <f>HYPERLINK("https://stackoverflow.com/q/55835107", "55835107")</f>
        <v/>
      </c>
      <c r="B331" t="n">
        <v>0.3521070018531948</v>
      </c>
    </row>
    <row r="332">
      <c r="A332">
        <f>HYPERLINK("https://stackoverflow.com/q/55881794", "55881794")</f>
        <v/>
      </c>
      <c r="B332" t="n">
        <v>0.4599785347116307</v>
      </c>
    </row>
    <row r="333">
      <c r="A333">
        <f>HYPERLINK("https://stackoverflow.com/q/55958319", "55958319")</f>
        <v/>
      </c>
      <c r="B333" t="n">
        <v>0.5832065832065833</v>
      </c>
    </row>
    <row r="334">
      <c r="A334">
        <f>HYPERLINK("https://stackoverflow.com/q/55991295", "55991295")</f>
        <v/>
      </c>
      <c r="B334" t="n">
        <v>0.3101267380337148</v>
      </c>
    </row>
    <row r="335">
      <c r="A335">
        <f>HYPERLINK("https://stackoverflow.com/q/56001929", "56001929")</f>
        <v/>
      </c>
      <c r="B335" t="n">
        <v>0.671441135821083</v>
      </c>
    </row>
    <row r="336">
      <c r="A336">
        <f>HYPERLINK("https://stackoverflow.com/q/56024475", "56024475")</f>
        <v/>
      </c>
      <c r="B336" t="n">
        <v>0.5491858016129861</v>
      </c>
    </row>
    <row r="337">
      <c r="A337">
        <f>HYPERLINK("https://stackoverflow.com/q/56024780", "56024780")</f>
        <v/>
      </c>
      <c r="B337" t="n">
        <v>0.371822255727269</v>
      </c>
    </row>
    <row r="338">
      <c r="A338">
        <f>HYPERLINK("https://stackoverflow.com/q/56033799", "56033799")</f>
        <v/>
      </c>
      <c r="B338" t="n">
        <v>0.3863079106981545</v>
      </c>
    </row>
    <row r="339">
      <c r="A339">
        <f>HYPERLINK("https://stackoverflow.com/q/56055688", "56055688")</f>
        <v/>
      </c>
      <c r="B339" t="n">
        <v>0.5450406258647147</v>
      </c>
    </row>
    <row r="340">
      <c r="A340">
        <f>HYPERLINK("https://stackoverflow.com/q/56072556", "56072556")</f>
        <v/>
      </c>
      <c r="B340" t="n">
        <v>0.6487288682410634</v>
      </c>
    </row>
    <row r="341">
      <c r="A341">
        <f>HYPERLINK("https://stackoverflow.com/q/56084123", "56084123")</f>
        <v/>
      </c>
      <c r="B341" t="n">
        <v>0.4761904761904762</v>
      </c>
    </row>
    <row r="342">
      <c r="A342">
        <f>HYPERLINK("https://stackoverflow.com/q/56119353", "56119353")</f>
        <v/>
      </c>
      <c r="B342" t="n">
        <v>0.3637813380804035</v>
      </c>
    </row>
    <row r="343">
      <c r="A343">
        <f>HYPERLINK("https://stackoverflow.com/q/56162698", "56162698")</f>
        <v/>
      </c>
      <c r="B343" t="n">
        <v>0.5032907471931862</v>
      </c>
    </row>
    <row r="344">
      <c r="A344">
        <f>HYPERLINK("https://stackoverflow.com/q/56164428", "56164428")</f>
        <v/>
      </c>
      <c r="B344" t="n">
        <v>0.4464969896004378</v>
      </c>
    </row>
    <row r="345">
      <c r="A345">
        <f>HYPERLINK("https://stackoverflow.com/q/56166973", "56166973")</f>
        <v/>
      </c>
      <c r="B345" t="n">
        <v>0.5566168327796235</v>
      </c>
    </row>
    <row r="346">
      <c r="A346">
        <f>HYPERLINK("https://stackoverflow.com/q/56177386", "56177386")</f>
        <v/>
      </c>
      <c r="B346" t="n">
        <v>0.2866819014678937</v>
      </c>
    </row>
    <row r="347">
      <c r="A347">
        <f>HYPERLINK("https://stackoverflow.com/q/56180340", "56180340")</f>
        <v/>
      </c>
      <c r="B347" t="n">
        <v>0.5643658074850735</v>
      </c>
    </row>
    <row r="348">
      <c r="A348">
        <f>HYPERLINK("https://stackoverflow.com/q/56227348", "56227348")</f>
        <v/>
      </c>
      <c r="B348" t="n">
        <v>0.3371223758320533</v>
      </c>
    </row>
    <row r="349">
      <c r="A349">
        <f>HYPERLINK("https://stackoverflow.com/q/56229332", "56229332")</f>
        <v/>
      </c>
      <c r="B349" t="n">
        <v>0.7714101144333703</v>
      </c>
    </row>
    <row r="350">
      <c r="A350">
        <f>HYPERLINK("https://stackoverflow.com/q/56264549", "56264549")</f>
        <v/>
      </c>
      <c r="B350" t="n">
        <v>0.4038740920096852</v>
      </c>
    </row>
    <row r="351">
      <c r="A351">
        <f>HYPERLINK("https://stackoverflow.com/q/56271708", "56271708")</f>
        <v/>
      </c>
      <c r="B351" t="n">
        <v>0.3748422660556551</v>
      </c>
    </row>
    <row r="352">
      <c r="A352">
        <f>HYPERLINK("https://stackoverflow.com/q/56300833", "56300833")</f>
        <v/>
      </c>
      <c r="B352" t="n">
        <v>0.7149852031207964</v>
      </c>
    </row>
    <row r="353">
      <c r="A353">
        <f>HYPERLINK("https://stackoverflow.com/q/56366496", "56366496")</f>
        <v/>
      </c>
      <c r="B353" t="n">
        <v>0.3723786351523578</v>
      </c>
    </row>
    <row r="354">
      <c r="A354">
        <f>HYPERLINK("https://stackoverflow.com/q/56367478", "56367478")</f>
        <v/>
      </c>
      <c r="B354" t="n">
        <v>0.5159024103468548</v>
      </c>
    </row>
    <row r="355">
      <c r="A355">
        <f>HYPERLINK("https://stackoverflow.com/q/56380897", "56380897")</f>
        <v/>
      </c>
      <c r="B355" t="n">
        <v>0.4314708339476142</v>
      </c>
    </row>
    <row r="356">
      <c r="A356">
        <f>HYPERLINK("https://stackoverflow.com/q/56389333", "56389333")</f>
        <v/>
      </c>
      <c r="B356" t="n">
        <v>0.2502438591824067</v>
      </c>
    </row>
    <row r="357">
      <c r="A357">
        <f>HYPERLINK("https://stackoverflow.com/q/56394710", "56394710")</f>
        <v/>
      </c>
      <c r="B357" t="n">
        <v>0.5996747622582813</v>
      </c>
    </row>
    <row r="358">
      <c r="A358">
        <f>HYPERLINK("https://stackoverflow.com/q/56513338", "56513338")</f>
        <v/>
      </c>
      <c r="B358" t="n">
        <v>0.3986010223298359</v>
      </c>
    </row>
    <row r="359">
      <c r="A359">
        <f>HYPERLINK("https://stackoverflow.com/q/56535605", "56535605")</f>
        <v/>
      </c>
      <c r="B359" t="n">
        <v>0.340531561461794</v>
      </c>
    </row>
    <row r="360">
      <c r="A360">
        <f>HYPERLINK("https://stackoverflow.com/q/56539668", "56539668")</f>
        <v/>
      </c>
      <c r="B360" t="n">
        <v>0.2889144905273938</v>
      </c>
    </row>
    <row r="361">
      <c r="A361">
        <f>HYPERLINK("https://stackoverflow.com/q/56564515", "56564515")</f>
        <v/>
      </c>
      <c r="B361" t="n">
        <v>0.58300051203277</v>
      </c>
    </row>
    <row r="362">
      <c r="A362">
        <f>HYPERLINK("https://stackoverflow.com/q/56578710", "56578710")</f>
        <v/>
      </c>
      <c r="B362" t="n">
        <v>0.4245843677123298</v>
      </c>
    </row>
    <row r="363">
      <c r="A363">
        <f>HYPERLINK("https://stackoverflow.com/q/56596515", "56596515")</f>
        <v/>
      </c>
      <c r="B363" t="n">
        <v>0.5122957638680909</v>
      </c>
    </row>
    <row r="364">
      <c r="A364">
        <f>HYPERLINK("https://stackoverflow.com/q/56599145", "56599145")</f>
        <v/>
      </c>
      <c r="B364" t="n">
        <v>0.558225782524848</v>
      </c>
    </row>
    <row r="365">
      <c r="A365">
        <f>HYPERLINK("https://stackoverflow.com/q/56625748", "56625748")</f>
        <v/>
      </c>
      <c r="B365" t="n">
        <v>0.5919761647916988</v>
      </c>
    </row>
    <row r="366">
      <c r="A366">
        <f>HYPERLINK("https://stackoverflow.com/q/56654096", "56654096")</f>
        <v/>
      </c>
      <c r="B366" t="n">
        <v>0.5610513044321598</v>
      </c>
    </row>
    <row r="367">
      <c r="A367">
        <f>HYPERLINK("https://stackoverflow.com/q/56659832", "56659832")</f>
        <v/>
      </c>
      <c r="B367" t="n">
        <v>0.5490329148286394</v>
      </c>
    </row>
    <row r="368">
      <c r="A368">
        <f>HYPERLINK("https://stackoverflow.com/q/56661461", "56661461")</f>
        <v/>
      </c>
      <c r="B368" t="n">
        <v>0.3781512605042016</v>
      </c>
    </row>
    <row r="369">
      <c r="A369">
        <f>HYPERLINK("https://stackoverflow.com/q/56679749", "56679749")</f>
        <v/>
      </c>
      <c r="B369" t="n">
        <v>0.481299033023171</v>
      </c>
    </row>
    <row r="370">
      <c r="A370">
        <f>HYPERLINK("https://stackoverflow.com/q/56701895", "56701895")</f>
        <v/>
      </c>
      <c r="B370" t="n">
        <v>0.6297707231040565</v>
      </c>
    </row>
    <row r="371">
      <c r="A371">
        <f>HYPERLINK("https://stackoverflow.com/q/56717423", "56717423")</f>
        <v/>
      </c>
      <c r="B371" t="n">
        <v>0.3355921855921856</v>
      </c>
    </row>
    <row r="372">
      <c r="A372">
        <f>HYPERLINK("https://stackoverflow.com/q/56742705", "56742705")</f>
        <v/>
      </c>
      <c r="B372" t="n">
        <v>0.7073784364850646</v>
      </c>
    </row>
    <row r="373">
      <c r="A373">
        <f>HYPERLINK("https://stackoverflow.com/q/56757229", "56757229")</f>
        <v/>
      </c>
      <c r="B373" t="n">
        <v>0.7466975604559497</v>
      </c>
    </row>
    <row r="374">
      <c r="A374">
        <f>HYPERLINK("https://stackoverflow.com/q/56774454", "56774454")</f>
        <v/>
      </c>
      <c r="B374" t="n">
        <v>0.5082685793982865</v>
      </c>
    </row>
    <row r="375">
      <c r="A375">
        <f>HYPERLINK("https://stackoverflow.com/q/56781139", "56781139")</f>
        <v/>
      </c>
      <c r="B375" t="n">
        <v>0.6708607562266099</v>
      </c>
    </row>
    <row r="376">
      <c r="A376">
        <f>HYPERLINK("https://stackoverflow.com/q/56794171", "56794171")</f>
        <v/>
      </c>
      <c r="B376" t="n">
        <v>0.5077808901338313</v>
      </c>
    </row>
    <row r="377">
      <c r="A377">
        <f>HYPERLINK("https://stackoverflow.com/q/56815027", "56815027")</f>
        <v/>
      </c>
      <c r="B377" t="n">
        <v>0.492041718379167</v>
      </c>
    </row>
    <row r="378">
      <c r="A378">
        <f>HYPERLINK("https://stackoverflow.com/q/56816270", "56816270")</f>
        <v/>
      </c>
      <c r="B378" t="n">
        <v>0.330954330954331</v>
      </c>
    </row>
    <row r="379">
      <c r="A379">
        <f>HYPERLINK("https://stackoverflow.com/q/56830039", "56830039")</f>
        <v/>
      </c>
      <c r="B379" t="n">
        <v>0.5940065681444991</v>
      </c>
    </row>
    <row r="380">
      <c r="A380">
        <f>HYPERLINK("https://stackoverflow.com/q/56897283", "56897283")</f>
        <v/>
      </c>
      <c r="B380" t="n">
        <v>0.7515940849274183</v>
      </c>
    </row>
    <row r="381">
      <c r="A381">
        <f>HYPERLINK("https://stackoverflow.com/q/56907474", "56907474")</f>
        <v/>
      </c>
      <c r="B381" t="n">
        <v>0.2506922506922507</v>
      </c>
    </row>
    <row r="382">
      <c r="A382">
        <f>HYPERLINK("https://stackoverflow.com/q/56935694", "56935694")</f>
        <v/>
      </c>
      <c r="B382" t="n">
        <v>0.2638396956578775</v>
      </c>
    </row>
    <row r="383">
      <c r="A383">
        <f>HYPERLINK("https://stackoverflow.com/q/56941817", "56941817")</f>
        <v/>
      </c>
      <c r="B383" t="n">
        <v>0.7196759879686708</v>
      </c>
    </row>
    <row r="384">
      <c r="A384">
        <f>HYPERLINK("https://stackoverflow.com/q/56958594", "56958594")</f>
        <v/>
      </c>
      <c r="B384" t="n">
        <v>0.4347216569438792</v>
      </c>
    </row>
    <row r="385">
      <c r="A385">
        <f>HYPERLINK("https://stackoverflow.com/q/56962875", "56962875")</f>
        <v/>
      </c>
      <c r="B385" t="n">
        <v>0.6292339544513458</v>
      </c>
    </row>
    <row r="386">
      <c r="A386">
        <f>HYPERLINK("https://stackoverflow.com/q/57007183", "57007183")</f>
        <v/>
      </c>
      <c r="B386" t="n">
        <v>0.501198390087279</v>
      </c>
    </row>
    <row r="387">
      <c r="A387">
        <f>HYPERLINK("https://stackoverflow.com/q/57062051", "57062051")</f>
        <v/>
      </c>
      <c r="B387" t="n">
        <v>0.635211882918305</v>
      </c>
    </row>
    <row r="388">
      <c r="A388">
        <f>HYPERLINK("https://stackoverflow.com/q/57143256", "57143256")</f>
        <v/>
      </c>
      <c r="B388" t="n">
        <v>0.4060150375939849</v>
      </c>
    </row>
    <row r="389">
      <c r="A389">
        <f>HYPERLINK("https://stackoverflow.com/q/57151076", "57151076")</f>
        <v/>
      </c>
      <c r="B389" t="n">
        <v>0.4170976755246418</v>
      </c>
    </row>
    <row r="390">
      <c r="A390">
        <f>HYPERLINK("https://stackoverflow.com/q/57191507", "57191507")</f>
        <v/>
      </c>
      <c r="B390" t="n">
        <v>0.4231729917009105</v>
      </c>
    </row>
    <row r="391">
      <c r="A391">
        <f>HYPERLINK("https://stackoverflow.com/q/57193780", "57193780")</f>
        <v/>
      </c>
      <c r="B391" t="n">
        <v>0.4277515413879051</v>
      </c>
    </row>
    <row r="392">
      <c r="A392">
        <f>HYPERLINK("https://stackoverflow.com/q/57201832", "57201832")</f>
        <v/>
      </c>
      <c r="B392" t="n">
        <v>0.4930406597073264</v>
      </c>
    </row>
    <row r="393">
      <c r="A393">
        <f>HYPERLINK("https://stackoverflow.com/q/57207120", "57207120")</f>
        <v/>
      </c>
      <c r="B393" t="n">
        <v>0.3631022990453595</v>
      </c>
    </row>
    <row r="394">
      <c r="A394">
        <f>HYPERLINK("https://stackoverflow.com/q/57216381", "57216381")</f>
        <v/>
      </c>
      <c r="B394" t="n">
        <v>0.5034893267651889</v>
      </c>
    </row>
    <row r="395">
      <c r="A395">
        <f>HYPERLINK("https://stackoverflow.com/q/57293526", "57293526")</f>
        <v/>
      </c>
      <c r="B395" t="n">
        <v>0.5220545220545221</v>
      </c>
    </row>
    <row r="396">
      <c r="A396">
        <f>HYPERLINK("https://stackoverflow.com/q/57306224", "57306224")</f>
        <v/>
      </c>
      <c r="B396" t="n">
        <v>0.480918608578183</v>
      </c>
    </row>
    <row r="397">
      <c r="A397">
        <f>HYPERLINK("https://stackoverflow.com/q/57315003", "57315003")</f>
        <v/>
      </c>
      <c r="B397" t="n">
        <v>0.7700607656939534</v>
      </c>
    </row>
    <row r="398">
      <c r="A398">
        <f>HYPERLINK("https://stackoverflow.com/q/57398849", "57398849")</f>
        <v/>
      </c>
      <c r="B398" t="n">
        <v>0.3405880990970133</v>
      </c>
    </row>
    <row r="399">
      <c r="A399">
        <f>HYPERLINK("https://stackoverflow.com/q/57420814", "57420814")</f>
        <v/>
      </c>
      <c r="B399" t="n">
        <v>0.2668337510442773</v>
      </c>
    </row>
    <row r="400">
      <c r="A400">
        <f>HYPERLINK("https://stackoverflow.com/q/57425460", "57425460")</f>
        <v/>
      </c>
      <c r="B400" t="n">
        <v>0.53234771646324</v>
      </c>
    </row>
    <row r="401">
      <c r="A401">
        <f>HYPERLINK("https://stackoverflow.com/q/57432558", "57432558")</f>
        <v/>
      </c>
      <c r="B401" t="n">
        <v>0.3390449624759247</v>
      </c>
    </row>
    <row r="402">
      <c r="A402">
        <f>HYPERLINK("https://stackoverflow.com/q/57482737", "57482737")</f>
        <v/>
      </c>
      <c r="B402" t="n">
        <v>0.2893999705145216</v>
      </c>
    </row>
    <row r="403">
      <c r="A403">
        <f>HYPERLINK("https://stackoverflow.com/q/57519657", "57519657")</f>
        <v/>
      </c>
      <c r="B403" t="n">
        <v>0.5841450216450216</v>
      </c>
    </row>
    <row r="404">
      <c r="A404">
        <f>HYPERLINK("https://stackoverflow.com/q/57523823", "57523823")</f>
        <v/>
      </c>
      <c r="B404" t="n">
        <v>0.4434458109954799</v>
      </c>
    </row>
    <row r="405">
      <c r="A405">
        <f>HYPERLINK("https://stackoverflow.com/q/57563207", "57563207")</f>
        <v/>
      </c>
      <c r="B405" t="n">
        <v>0.4117836965294592</v>
      </c>
    </row>
    <row r="406">
      <c r="A406">
        <f>HYPERLINK("https://stackoverflow.com/q/57574048", "57574048")</f>
        <v/>
      </c>
      <c r="B406" t="n">
        <v>0.4636609253630531</v>
      </c>
    </row>
    <row r="407">
      <c r="A407">
        <f>HYPERLINK("https://stackoverflow.com/q/57580329", "57580329")</f>
        <v/>
      </c>
      <c r="B407" t="n">
        <v>0.5122957638680909</v>
      </c>
    </row>
    <row r="408">
      <c r="A408">
        <f>HYPERLINK("https://stackoverflow.com/q/57599366", "57599366")</f>
        <v/>
      </c>
      <c r="B408" t="n">
        <v>0.316014458588716</v>
      </c>
    </row>
    <row r="409">
      <c r="A409">
        <f>HYPERLINK("https://stackoverflow.com/q/57599780", "57599780")</f>
        <v/>
      </c>
      <c r="B409" t="n">
        <v>0.4560538346946114</v>
      </c>
    </row>
    <row r="410">
      <c r="A410">
        <f>HYPERLINK("https://stackoverflow.com/q/57602539", "57602539")</f>
        <v/>
      </c>
      <c r="B410" t="n">
        <v>0.6700531870688937</v>
      </c>
    </row>
    <row r="411">
      <c r="A411">
        <f>HYPERLINK("https://stackoverflow.com/q/57685832", "57685832")</f>
        <v/>
      </c>
      <c r="B411" t="n">
        <v>0.4647719430328126</v>
      </c>
    </row>
    <row r="412">
      <c r="A412">
        <f>HYPERLINK("https://stackoverflow.com/q/57713713", "57713713")</f>
        <v/>
      </c>
      <c r="B412" t="n">
        <v>0.5093354856066721</v>
      </c>
    </row>
    <row r="413">
      <c r="A413">
        <f>HYPERLINK("https://stackoverflow.com/q/57750105", "57750105")</f>
        <v/>
      </c>
      <c r="B413" t="n">
        <v>0.6386425834701698</v>
      </c>
    </row>
    <row r="414">
      <c r="A414">
        <f>HYPERLINK("https://stackoverflow.com/q/57775247", "57775247")</f>
        <v/>
      </c>
      <c r="B414" t="n">
        <v>0.6131510765657108</v>
      </c>
    </row>
    <row r="415">
      <c r="A415">
        <f>HYPERLINK("https://stackoverflow.com/q/57794087", "57794087")</f>
        <v/>
      </c>
      <c r="B415" t="n">
        <v>0.6599353321575543</v>
      </c>
    </row>
    <row r="416">
      <c r="A416">
        <f>HYPERLINK("https://stackoverflow.com/q/57794437", "57794437")</f>
        <v/>
      </c>
      <c r="B416" t="n">
        <v>0.4772798008092125</v>
      </c>
    </row>
    <row r="417">
      <c r="A417">
        <f>HYPERLINK("https://stackoverflow.com/q/57825022", "57825022")</f>
        <v/>
      </c>
      <c r="B417" t="n">
        <v>0.3931119848551041</v>
      </c>
    </row>
    <row r="418">
      <c r="A418">
        <f>HYPERLINK("https://stackoverflow.com/q/57828966", "57828966")</f>
        <v/>
      </c>
      <c r="B418" t="n">
        <v>0.3350406053894425</v>
      </c>
    </row>
    <row r="419">
      <c r="A419">
        <f>HYPERLINK("https://stackoverflow.com/q/57885877", "57885877")</f>
        <v/>
      </c>
      <c r="B419" t="n">
        <v>0.3359435626102292</v>
      </c>
    </row>
    <row r="420">
      <c r="A420">
        <f>HYPERLINK("https://stackoverflow.com/q/57887686", "57887686")</f>
        <v/>
      </c>
      <c r="B420" t="n">
        <v>0.8115507120482244</v>
      </c>
    </row>
    <row r="421">
      <c r="A421">
        <f>HYPERLINK("https://stackoverflow.com/q/57894957", "57894957")</f>
        <v/>
      </c>
      <c r="B421" t="n">
        <v>0.3988259215531942</v>
      </c>
    </row>
    <row r="422">
      <c r="A422">
        <f>HYPERLINK("https://stackoverflow.com/q/57910501", "57910501")</f>
        <v/>
      </c>
      <c r="B422" t="n">
        <v>0.3620179568315711</v>
      </c>
    </row>
    <row r="423">
      <c r="A423">
        <f>HYPERLINK("https://stackoverflow.com/q/57916211", "57916211")</f>
        <v/>
      </c>
      <c r="B423" t="n">
        <v>0.3137973137973138</v>
      </c>
    </row>
    <row r="424">
      <c r="A424">
        <f>HYPERLINK("https://stackoverflow.com/q/57927698", "57927698")</f>
        <v/>
      </c>
      <c r="B424" t="n">
        <v>0.3209501294607678</v>
      </c>
    </row>
    <row r="425">
      <c r="A425">
        <f>HYPERLINK("https://stackoverflow.com/q/57978754", "57978754")</f>
        <v/>
      </c>
      <c r="B425" t="n">
        <v>0.6470546737213404</v>
      </c>
    </row>
    <row r="426">
      <c r="A426">
        <f>HYPERLINK("https://stackoverflow.com/q/57996398", "57996398")</f>
        <v/>
      </c>
      <c r="B426" t="n">
        <v>0.6026432888357576</v>
      </c>
    </row>
    <row r="427">
      <c r="A427">
        <f>HYPERLINK("https://stackoverflow.com/q/58025822", "58025822")</f>
        <v/>
      </c>
      <c r="B427" t="n">
        <v>0.4961528114070486</v>
      </c>
    </row>
    <row r="428">
      <c r="A428">
        <f>HYPERLINK("https://stackoverflow.com/q/58059973", "58059973")</f>
        <v/>
      </c>
      <c r="B428" t="n">
        <v>0.6230521459040655</v>
      </c>
    </row>
    <row r="429">
      <c r="A429">
        <f>HYPERLINK("https://stackoverflow.com/q/58094733", "58094733")</f>
        <v/>
      </c>
      <c r="B429" t="n">
        <v>0.4104442565981028</v>
      </c>
    </row>
    <row r="430">
      <c r="A430">
        <f>HYPERLINK("https://stackoverflow.com/q/58124237", "58124237")</f>
        <v/>
      </c>
      <c r="B430" t="n">
        <v>0.4117836965294592</v>
      </c>
    </row>
    <row r="431">
      <c r="A431">
        <f>HYPERLINK("https://stackoverflow.com/q/58177425", "58177425")</f>
        <v/>
      </c>
      <c r="B431" t="n">
        <v>0.4464969896004378</v>
      </c>
    </row>
    <row r="432">
      <c r="A432">
        <f>HYPERLINK("https://stackoverflow.com/q/58205324", "58205324")</f>
        <v/>
      </c>
      <c r="B432" t="n">
        <v>0.4910984659412332</v>
      </c>
    </row>
    <row r="433">
      <c r="A433">
        <f>HYPERLINK("https://stackoverflow.com/q/58222198", "58222198")</f>
        <v/>
      </c>
      <c r="B433" t="n">
        <v>0.5227021040974529</v>
      </c>
    </row>
    <row r="434">
      <c r="A434">
        <f>HYPERLINK("https://stackoverflow.com/q/58293197", "58293197")</f>
        <v/>
      </c>
      <c r="B434" t="n">
        <v>0.2615440115440116</v>
      </c>
    </row>
    <row r="435">
      <c r="A435">
        <f>HYPERLINK("https://stackoverflow.com/q/58296033", "58296033")</f>
        <v/>
      </c>
      <c r="B435" t="n">
        <v>0.5486904761904762</v>
      </c>
    </row>
    <row r="436">
      <c r="A436">
        <f>HYPERLINK("https://stackoverflow.com/q/58307208", "58307208")</f>
        <v/>
      </c>
      <c r="B436" t="n">
        <v>0.3066452833292211</v>
      </c>
    </row>
    <row r="437">
      <c r="A437">
        <f>HYPERLINK("https://stackoverflow.com/q/58317425", "58317425")</f>
        <v/>
      </c>
      <c r="B437" t="n">
        <v>0.3047296752880509</v>
      </c>
    </row>
    <row r="438">
      <c r="A438">
        <f>HYPERLINK("https://stackoverflow.com/q/58337924", "58337924")</f>
        <v/>
      </c>
      <c r="B438" t="n">
        <v>0.446139072473592</v>
      </c>
    </row>
    <row r="439">
      <c r="A439">
        <f>HYPERLINK("https://stackoverflow.com/q/58344741", "58344741")</f>
        <v/>
      </c>
      <c r="B439" t="n">
        <v>0.440866134507753</v>
      </c>
    </row>
    <row r="440">
      <c r="A440">
        <f>HYPERLINK("https://stackoverflow.com/q/58378119", "58378119")</f>
        <v/>
      </c>
      <c r="B440" t="n">
        <v>0.5082685793982864</v>
      </c>
    </row>
    <row r="441">
      <c r="A441">
        <f>HYPERLINK("https://stackoverflow.com/q/58382314", "58382314")</f>
        <v/>
      </c>
      <c r="B441" t="n">
        <v>0.300349497597204</v>
      </c>
    </row>
    <row r="442">
      <c r="A442">
        <f>HYPERLINK("https://stackoverflow.com/q/58384037", "58384037")</f>
        <v/>
      </c>
      <c r="B442" t="n">
        <v>0.4887427774457062</v>
      </c>
    </row>
    <row r="443">
      <c r="A443">
        <f>HYPERLINK("https://stackoverflow.com/q/58384749", "58384749")</f>
        <v/>
      </c>
      <c r="B443" t="n">
        <v>0.5458234575881634</v>
      </c>
    </row>
    <row r="444">
      <c r="A444">
        <f>HYPERLINK("https://stackoverflow.com/q/58400948", "58400948")</f>
        <v/>
      </c>
      <c r="B444" t="n">
        <v>0.4440496966674977</v>
      </c>
    </row>
    <row r="445">
      <c r="A445">
        <f>HYPERLINK("https://stackoverflow.com/q/58416726", "58416726")</f>
        <v/>
      </c>
      <c r="B445" t="n">
        <v>0.4623857623857624</v>
      </c>
    </row>
    <row r="446">
      <c r="A446">
        <f>HYPERLINK("https://stackoverflow.com/q/58422656", "58422656")</f>
        <v/>
      </c>
      <c r="B446" t="n">
        <v>0.4437398012164367</v>
      </c>
    </row>
    <row r="447">
      <c r="A447">
        <f>HYPERLINK("https://stackoverflow.com/q/58435535", "58435535")</f>
        <v/>
      </c>
      <c r="B447" t="n">
        <v>0.3926197259530593</v>
      </c>
    </row>
    <row r="448">
      <c r="A448">
        <f>HYPERLINK("https://stackoverflow.com/q/58447864", "58447864")</f>
        <v/>
      </c>
      <c r="B448" t="n">
        <v>0.2879749879749879</v>
      </c>
    </row>
    <row r="449">
      <c r="A449">
        <f>HYPERLINK("https://stackoverflow.com/q/58454150", "58454150")</f>
        <v/>
      </c>
      <c r="B449" t="n">
        <v>0.3430147472700665</v>
      </c>
    </row>
    <row r="450">
      <c r="A450">
        <f>HYPERLINK("https://stackoverflow.com/q/58473180", "58473180")</f>
        <v/>
      </c>
      <c r="B450" t="n">
        <v>0.3729901885241691</v>
      </c>
    </row>
    <row r="451">
      <c r="A451">
        <f>HYPERLINK("https://stackoverflow.com/q/58488958", "58488958")</f>
        <v/>
      </c>
      <c r="B451" t="n">
        <v>0.6055664274842357</v>
      </c>
    </row>
    <row r="452">
      <c r="A452">
        <f>HYPERLINK("https://stackoverflow.com/q/58511291", "58511291")</f>
        <v/>
      </c>
      <c r="B452" t="n">
        <v>0.3613324274802874</v>
      </c>
    </row>
    <row r="453">
      <c r="A453">
        <f>HYPERLINK("https://stackoverflow.com/q/58513216", "58513216")</f>
        <v/>
      </c>
      <c r="B453" t="n">
        <v>0.4588539907688844</v>
      </c>
    </row>
    <row r="454">
      <c r="A454">
        <f>HYPERLINK("https://stackoverflow.com/q/58528431", "58528431")</f>
        <v/>
      </c>
      <c r="B454" t="n">
        <v>0.6141215106732347</v>
      </c>
    </row>
    <row r="455">
      <c r="A455">
        <f>HYPERLINK("https://stackoverflow.com/q/58530732", "58530732")</f>
        <v/>
      </c>
      <c r="B455" t="n">
        <v>0.5622534177447472</v>
      </c>
    </row>
    <row r="456">
      <c r="A456">
        <f>HYPERLINK("https://stackoverflow.com/q/58573319", "58573319")</f>
        <v/>
      </c>
      <c r="B456" t="n">
        <v>0.7398130028267015</v>
      </c>
    </row>
    <row r="457">
      <c r="A457">
        <f>HYPERLINK("https://stackoverflow.com/q/58598442", "58598442")</f>
        <v/>
      </c>
      <c r="B457" t="n">
        <v>0.3273737894676523</v>
      </c>
    </row>
    <row r="458">
      <c r="A458">
        <f>HYPERLINK("https://stackoverflow.com/q/58602509", "58602509")</f>
        <v/>
      </c>
      <c r="B458" t="n">
        <v>0.3757956651357666</v>
      </c>
    </row>
    <row r="459">
      <c r="A459">
        <f>HYPERLINK("https://stackoverflow.com/q/58609888", "58609888")</f>
        <v/>
      </c>
      <c r="B459" t="n">
        <v>0.4913419913419914</v>
      </c>
    </row>
    <row r="460">
      <c r="A460">
        <f>HYPERLINK("https://stackoverflow.com/q/58628659", "58628659")</f>
        <v/>
      </c>
      <c r="B460" t="n">
        <v>0.4783630398155537</v>
      </c>
    </row>
    <row r="461">
      <c r="A461">
        <f>HYPERLINK("https://stackoverflow.com/q/58629272", "58629272")</f>
        <v/>
      </c>
      <c r="B461" t="n">
        <v>0.4361084478534143</v>
      </c>
    </row>
    <row r="462">
      <c r="A462">
        <f>HYPERLINK("https://stackoverflow.com/q/58632765", "58632765")</f>
        <v/>
      </c>
      <c r="B462" t="n">
        <v>0.4514508928571429</v>
      </c>
    </row>
    <row r="463">
      <c r="A463">
        <f>HYPERLINK("https://stackoverflow.com/q/58646976", "58646976")</f>
        <v/>
      </c>
      <c r="B463" t="n">
        <v>0.4480170035725591</v>
      </c>
    </row>
    <row r="464">
      <c r="A464">
        <f>HYPERLINK("https://stackoverflow.com/q/58647180", "58647180")</f>
        <v/>
      </c>
      <c r="B464" t="n">
        <v>0.4787075563774593</v>
      </c>
    </row>
    <row r="465">
      <c r="A465">
        <f>HYPERLINK("https://stackoverflow.com/q/58701204", "58701204")</f>
        <v/>
      </c>
      <c r="B465" t="n">
        <v>0.3305747750192194</v>
      </c>
    </row>
    <row r="466">
      <c r="A466">
        <f>HYPERLINK("https://stackoverflow.com/q/58703729", "58703729")</f>
        <v/>
      </c>
      <c r="B466" t="n">
        <v>0.35668430335097</v>
      </c>
    </row>
    <row r="467">
      <c r="A467">
        <f>HYPERLINK("https://stackoverflow.com/q/58703762", "58703762")</f>
        <v/>
      </c>
      <c r="B467" t="n">
        <v>0.3670546737213403</v>
      </c>
    </row>
    <row r="468">
      <c r="A468">
        <f>HYPERLINK("https://stackoverflow.com/q/58711935", "58711935")</f>
        <v/>
      </c>
      <c r="B468" t="n">
        <v>0.7605941459152468</v>
      </c>
    </row>
    <row r="469">
      <c r="A469">
        <f>HYPERLINK("https://stackoverflow.com/q/58712877", "58712877")</f>
        <v/>
      </c>
      <c r="B469" t="n">
        <v>0.2446702530384539</v>
      </c>
    </row>
    <row r="470">
      <c r="A470">
        <f>HYPERLINK("https://stackoverflow.com/q/58736620", "58736620")</f>
        <v/>
      </c>
      <c r="B470" t="n">
        <v>0.4298941798941799</v>
      </c>
    </row>
    <row r="471">
      <c r="A471">
        <f>HYPERLINK("https://stackoverflow.com/q/58739353", "58739353")</f>
        <v/>
      </c>
      <c r="B471" t="n">
        <v>0.5906540777230431</v>
      </c>
    </row>
    <row r="472">
      <c r="A472">
        <f>HYPERLINK("https://stackoverflow.com/q/58769667", "58769667")</f>
        <v/>
      </c>
      <c r="B472" t="n">
        <v>0.4747865451836571</v>
      </c>
    </row>
    <row r="473">
      <c r="A473">
        <f>HYPERLINK("https://stackoverflow.com/q/58771272", "58771272")</f>
        <v/>
      </c>
      <c r="B473" t="n">
        <v>0.4780737153618509</v>
      </c>
    </row>
    <row r="474">
      <c r="A474">
        <f>HYPERLINK("https://stackoverflow.com/q/58804879", "58804879")</f>
        <v/>
      </c>
      <c r="B474" t="n">
        <v>0.3447231309826729</v>
      </c>
    </row>
    <row r="475">
      <c r="A475">
        <f>HYPERLINK("https://stackoverflow.com/q/58819021", "58819021")</f>
        <v/>
      </c>
      <c r="B475" t="n">
        <v>0.4988942945599292</v>
      </c>
    </row>
    <row r="476">
      <c r="A476">
        <f>HYPERLINK("https://stackoverflow.com/q/58861074", "58861074")</f>
        <v/>
      </c>
      <c r="B476" t="n">
        <v>0.4428571428571428</v>
      </c>
    </row>
    <row r="477">
      <c r="A477">
        <f>HYPERLINK("https://stackoverflow.com/q/58861624", "58861624")</f>
        <v/>
      </c>
      <c r="B477" t="n">
        <v>0.5497198879551821</v>
      </c>
    </row>
    <row r="478">
      <c r="A478">
        <f>HYPERLINK("https://stackoverflow.com/q/58869893", "58869893")</f>
        <v/>
      </c>
      <c r="B478" t="n">
        <v>0.3002128225591913</v>
      </c>
    </row>
    <row r="479">
      <c r="A479">
        <f>HYPERLINK("https://stackoverflow.com/q/58876011", "58876011")</f>
        <v/>
      </c>
      <c r="B479" t="n">
        <v>0.4362867954199223</v>
      </c>
    </row>
    <row r="480">
      <c r="A480">
        <f>HYPERLINK("https://stackoverflow.com/q/59018968", "59018968")</f>
        <v/>
      </c>
      <c r="B480" t="n">
        <v>0.3398029037839465</v>
      </c>
    </row>
    <row r="481">
      <c r="A481">
        <f>HYPERLINK("https://stackoverflow.com/q/59046675", "59046675")</f>
        <v/>
      </c>
      <c r="B481" t="n">
        <v>0.5500946555992428</v>
      </c>
    </row>
    <row r="482">
      <c r="A482">
        <f>HYPERLINK("https://stackoverflow.com/q/59050535", "59050535")</f>
        <v/>
      </c>
      <c r="B482" t="n">
        <v>0.379709653731006</v>
      </c>
    </row>
    <row r="483">
      <c r="A483">
        <f>HYPERLINK("https://stackoverflow.com/q/59053329", "59053329")</f>
        <v/>
      </c>
      <c r="B483" t="n">
        <v>0.5533003729725041</v>
      </c>
    </row>
    <row r="484">
      <c r="A484">
        <f>HYPERLINK("https://stackoverflow.com/q/59149471", "59149471")</f>
        <v/>
      </c>
      <c r="B484" t="n">
        <v>0.3530673530673531</v>
      </c>
    </row>
    <row r="485">
      <c r="A485">
        <f>HYPERLINK("https://stackoverflow.com/q/59158534", "59158534")</f>
        <v/>
      </c>
      <c r="B485" t="n">
        <v>0.3883409339979496</v>
      </c>
    </row>
    <row r="486">
      <c r="A486">
        <f>HYPERLINK("https://stackoverflow.com/q/59189512", "59189512")</f>
        <v/>
      </c>
      <c r="B486" t="n">
        <v>0.7873015873015874</v>
      </c>
    </row>
    <row r="487">
      <c r="A487">
        <f>HYPERLINK("https://stackoverflow.com/q/59194640", "59194640")</f>
        <v/>
      </c>
      <c r="B487" t="n">
        <v>0.4837928153717627</v>
      </c>
    </row>
    <row r="488">
      <c r="A488">
        <f>HYPERLINK("https://stackoverflow.com/q/59196780", "59196780")</f>
        <v/>
      </c>
      <c r="B488" t="n">
        <v>0.6090916107123563</v>
      </c>
    </row>
    <row r="489">
      <c r="A489">
        <f>HYPERLINK("https://stackoverflow.com/q/59199858", "59199858")</f>
        <v/>
      </c>
      <c r="B489" t="n">
        <v>0.4073985298817513</v>
      </c>
    </row>
    <row r="490">
      <c r="A490">
        <f>HYPERLINK("https://stackoverflow.com/q/59201429", "59201429")</f>
        <v/>
      </c>
      <c r="B490" t="n">
        <v>0.3868796463733173</v>
      </c>
    </row>
    <row r="491">
      <c r="A491">
        <f>HYPERLINK("https://stackoverflow.com/q/59212486", "59212486")</f>
        <v/>
      </c>
      <c r="B491" t="n">
        <v>0.5783576588530149</v>
      </c>
    </row>
    <row r="492">
      <c r="A492">
        <f>HYPERLINK("https://stackoverflow.com/q/59249246", "59249246")</f>
        <v/>
      </c>
      <c r="B492" t="n">
        <v>0.2668714797747057</v>
      </c>
    </row>
    <row r="493">
      <c r="A493">
        <f>HYPERLINK("https://stackoverflow.com/q/59285415", "59285415")</f>
        <v/>
      </c>
      <c r="B493" t="n">
        <v>0.5332032266458496</v>
      </c>
    </row>
    <row r="494">
      <c r="A494">
        <f>HYPERLINK("https://stackoverflow.com/q/59294324", "59294324")</f>
        <v/>
      </c>
      <c r="B494" t="n">
        <v>0.4510025826296393</v>
      </c>
    </row>
    <row r="495">
      <c r="A495">
        <f>HYPERLINK("https://stackoverflow.com/q/59320260", "59320260")</f>
        <v/>
      </c>
      <c r="B495" t="n">
        <v>0.5873015873015873</v>
      </c>
    </row>
    <row r="496">
      <c r="A496">
        <f>HYPERLINK("https://stackoverflow.com/q/59322618", "59322618")</f>
        <v/>
      </c>
      <c r="B496" t="n">
        <v>0.2869761572690443</v>
      </c>
    </row>
    <row r="497">
      <c r="A497">
        <f>HYPERLINK("https://stackoverflow.com/q/59326669", "59326669")</f>
        <v/>
      </c>
      <c r="B497" t="n">
        <v>0.2799803125384521</v>
      </c>
    </row>
    <row r="498">
      <c r="A498">
        <f>HYPERLINK("https://stackoverflow.com/q/59327305", "59327305")</f>
        <v/>
      </c>
      <c r="B498" t="n">
        <v>0.4564666103127641</v>
      </c>
    </row>
    <row r="499">
      <c r="A499">
        <f>HYPERLINK("https://stackoverflow.com/q/59392920", "59392920")</f>
        <v/>
      </c>
      <c r="B499" t="n">
        <v>0.1995947315096251</v>
      </c>
    </row>
    <row r="500">
      <c r="A500">
        <f>HYPERLINK("https://stackoverflow.com/q/59394560", "59394560")</f>
        <v/>
      </c>
      <c r="B500" t="n">
        <v>0.4080536370612705</v>
      </c>
    </row>
    <row r="501">
      <c r="A501">
        <f>HYPERLINK("https://stackoverflow.com/q/59399933", "59399933")</f>
        <v/>
      </c>
      <c r="B501" t="n">
        <v>0.3761116739840144</v>
      </c>
    </row>
    <row r="502">
      <c r="A502">
        <f>HYPERLINK("https://stackoverflow.com/q/59404027", "59404027")</f>
        <v/>
      </c>
      <c r="B502" t="n">
        <v>0.3636076947335225</v>
      </c>
    </row>
    <row r="503">
      <c r="A503">
        <f>HYPERLINK("https://stackoverflow.com/q/59405701", "59405701")</f>
        <v/>
      </c>
      <c r="B503" t="n">
        <v>0.5744620811287479</v>
      </c>
    </row>
    <row r="504">
      <c r="A504">
        <f>HYPERLINK("https://stackoverflow.com/q/59425853", "59425853")</f>
        <v/>
      </c>
      <c r="B504" t="n">
        <v>0.4733169129720854</v>
      </c>
    </row>
    <row r="505">
      <c r="A505">
        <f>HYPERLINK("https://stackoverflow.com/q/59505728", "59505728")</f>
        <v/>
      </c>
      <c r="B505" t="n">
        <v>0.6350297278132331</v>
      </c>
    </row>
    <row r="506">
      <c r="A506">
        <f>HYPERLINK("https://stackoverflow.com/q/59548023", "59548023")</f>
        <v/>
      </c>
      <c r="B506" t="n">
        <v>0.8345238095238097</v>
      </c>
    </row>
    <row r="507">
      <c r="A507">
        <f>HYPERLINK("https://stackoverflow.com/q/59557099", "59557099")</f>
        <v/>
      </c>
      <c r="B507" t="n">
        <v>0.3714059763881828</v>
      </c>
    </row>
    <row r="508">
      <c r="A508">
        <f>HYPERLINK("https://stackoverflow.com/q/59638262", "59638262")</f>
        <v/>
      </c>
      <c r="B508" t="n">
        <v>0.5420946156240274</v>
      </c>
    </row>
    <row r="509">
      <c r="A509">
        <f>HYPERLINK("https://stackoverflow.com/q/59648614", "59648614")</f>
        <v/>
      </c>
      <c r="B509" t="n">
        <v>0.4385462746118484</v>
      </c>
    </row>
    <row r="510">
      <c r="A510">
        <f>HYPERLINK("https://stackoverflow.com/q/59652308", "59652308")</f>
        <v/>
      </c>
      <c r="B510" t="n">
        <v>0.2799474705949526</v>
      </c>
    </row>
    <row r="511">
      <c r="A511">
        <f>HYPERLINK("https://stackoverflow.com/q/59672640", "59672640")</f>
        <v/>
      </c>
      <c r="B511" t="n">
        <v>0.7385586838141582</v>
      </c>
    </row>
    <row r="512">
      <c r="A512">
        <f>HYPERLINK("https://stackoverflow.com/q/59683644", "59683644")</f>
        <v/>
      </c>
      <c r="B512" t="n">
        <v>0.4476619476619477</v>
      </c>
    </row>
    <row r="513">
      <c r="A513">
        <f>HYPERLINK("https://stackoverflow.com/q/59709217", "59709217")</f>
        <v/>
      </c>
      <c r="B513" t="n">
        <v>0.5124477861319966</v>
      </c>
    </row>
    <row r="514">
      <c r="A514">
        <f>HYPERLINK("https://stackoverflow.com/q/59720097", "59720097")</f>
        <v/>
      </c>
      <c r="B514" t="n">
        <v>0.536019536019536</v>
      </c>
    </row>
    <row r="515">
      <c r="A515">
        <f>HYPERLINK("https://stackoverflow.com/q/59748089", "59748089")</f>
        <v/>
      </c>
      <c r="B515" t="n">
        <v>0.4293891293891293</v>
      </c>
    </row>
    <row r="516">
      <c r="A516">
        <f>HYPERLINK("https://stackoverflow.com/q/59759473", "59759473")</f>
        <v/>
      </c>
      <c r="B516" t="n">
        <v>0.6092603049124788</v>
      </c>
    </row>
    <row r="517">
      <c r="A517">
        <f>HYPERLINK("https://stackoverflow.com/q/59776920", "59776920")</f>
        <v/>
      </c>
      <c r="B517" t="n">
        <v>0.4330870279146142</v>
      </c>
    </row>
    <row r="518">
      <c r="A518">
        <f>HYPERLINK("https://stackoverflow.com/q/59790652", "59790652")</f>
        <v/>
      </c>
      <c r="B518" t="n">
        <v>0.3761116739840144</v>
      </c>
    </row>
    <row r="519">
      <c r="A519">
        <f>HYPERLINK("https://stackoverflow.com/q/59880170", "59880170")</f>
        <v/>
      </c>
      <c r="B519" t="n">
        <v>0.4197111940579874</v>
      </c>
    </row>
    <row r="520">
      <c r="A520">
        <f>HYPERLINK("https://stackoverflow.com/q/59886892", "59886892")</f>
        <v/>
      </c>
      <c r="B520" t="n">
        <v>0.376252549436907</v>
      </c>
    </row>
    <row r="521">
      <c r="A521">
        <f>HYPERLINK("https://stackoverflow.com/q/59943554", "59943554")</f>
        <v/>
      </c>
      <c r="B521" t="n">
        <v>0.3747031621047369</v>
      </c>
    </row>
    <row r="522">
      <c r="A522">
        <f>HYPERLINK("https://stackoverflow.com/q/59959076", "59959076")</f>
        <v/>
      </c>
      <c r="B522" t="n">
        <v>0.4870102847630937</v>
      </c>
    </row>
    <row r="523">
      <c r="A523">
        <f>HYPERLINK("https://stackoverflow.com/q/59966739", "59966739")</f>
        <v/>
      </c>
      <c r="B523" t="n">
        <v>0.383733055265902</v>
      </c>
    </row>
    <row r="524">
      <c r="A524">
        <f>HYPERLINK("https://stackoverflow.com/q/60010596", "60010596")</f>
        <v/>
      </c>
      <c r="B524" t="n">
        <v>0.3065019592216245</v>
      </c>
    </row>
    <row r="525">
      <c r="A525">
        <f>HYPERLINK("https://stackoverflow.com/q/60033096", "60033096")</f>
        <v/>
      </c>
      <c r="B525" t="n">
        <v>0.3162648601979146</v>
      </c>
    </row>
    <row r="526">
      <c r="A526">
        <f>HYPERLINK("https://stackoverflow.com/q/60115832", "60115832")</f>
        <v/>
      </c>
      <c r="B526" t="n">
        <v>0.3677178875068057</v>
      </c>
    </row>
    <row r="527">
      <c r="A527">
        <f>HYPERLINK("https://stackoverflow.com/q/60168463", "60168463")</f>
        <v/>
      </c>
      <c r="B527" t="n">
        <v>0.6363677474788585</v>
      </c>
    </row>
    <row r="528">
      <c r="A528">
        <f>HYPERLINK("https://stackoverflow.com/q/60177666", "60177666")</f>
        <v/>
      </c>
      <c r="B528" t="n">
        <v>0.7968783871667028</v>
      </c>
    </row>
    <row r="529">
      <c r="A529">
        <f>HYPERLINK("https://stackoverflow.com/q/60184002", "60184002")</f>
        <v/>
      </c>
      <c r="B529" t="n">
        <v>0.4390360475938923</v>
      </c>
    </row>
    <row r="530">
      <c r="A530">
        <f>HYPERLINK("https://stackoverflow.com/q/60218411", "60218411")</f>
        <v/>
      </c>
      <c r="B530" t="n">
        <v>0.2718071938255425</v>
      </c>
    </row>
    <row r="531">
      <c r="A531">
        <f>HYPERLINK("https://stackoverflow.com/q/60264611", "60264611")</f>
        <v/>
      </c>
      <c r="B531" t="n">
        <v>0.667119373001726</v>
      </c>
    </row>
    <row r="532">
      <c r="A532">
        <f>HYPERLINK("https://stackoverflow.com/q/60269505", "60269505")</f>
        <v/>
      </c>
      <c r="B532" t="n">
        <v>0.7140535678012827</v>
      </c>
    </row>
    <row r="533">
      <c r="A533">
        <f>HYPERLINK("https://stackoverflow.com/q/60284599", "60284599")</f>
        <v/>
      </c>
      <c r="B533" t="n">
        <v>0.4607193088205746</v>
      </c>
    </row>
    <row r="534">
      <c r="A534">
        <f>HYPERLINK("https://stackoverflow.com/q/60310744", "60310744")</f>
        <v/>
      </c>
      <c r="B534" t="n">
        <v>0.4616150642766613</v>
      </c>
    </row>
    <row r="535">
      <c r="A535">
        <f>HYPERLINK("https://stackoverflow.com/q/60323334", "60323334")</f>
        <v/>
      </c>
      <c r="B535" t="n">
        <v>0.5015754116877712</v>
      </c>
    </row>
    <row r="536">
      <c r="A536">
        <f>HYPERLINK("https://stackoverflow.com/q/60333516", "60333516")</f>
        <v/>
      </c>
      <c r="B536" t="n">
        <v>0.3895891690009337</v>
      </c>
    </row>
    <row r="537">
      <c r="A537">
        <f>HYPERLINK("https://stackoverflow.com/q/60396720", "60396720")</f>
        <v/>
      </c>
      <c r="B537" t="n">
        <v>0.2423403469915098</v>
      </c>
    </row>
    <row r="538">
      <c r="A538">
        <f>HYPERLINK("https://stackoverflow.com/q/60513317", "60513317")</f>
        <v/>
      </c>
      <c r="B538" t="n">
        <v>0.431496743996744</v>
      </c>
    </row>
    <row r="539">
      <c r="A539">
        <f>HYPERLINK("https://stackoverflow.com/q/60532175", "60532175")</f>
        <v/>
      </c>
      <c r="B539" t="n">
        <v>0.5181581404491621</v>
      </c>
    </row>
    <row r="540">
      <c r="A540">
        <f>HYPERLINK("https://stackoverflow.com/q/60624406", "60624406")</f>
        <v/>
      </c>
      <c r="B540" t="n">
        <v>0.5104068117313151</v>
      </c>
    </row>
    <row r="541">
      <c r="A541">
        <f>HYPERLINK("https://stackoverflow.com/q/60727567", "60727567")</f>
        <v/>
      </c>
      <c r="B541" t="n">
        <v>0.606444325545449</v>
      </c>
    </row>
    <row r="542">
      <c r="A542">
        <f>HYPERLINK("https://stackoverflow.com/q/60772816", "60772816")</f>
        <v/>
      </c>
      <c r="B542" t="n">
        <v>0.6760214859074173</v>
      </c>
    </row>
    <row r="543">
      <c r="A543">
        <f>HYPERLINK("https://stackoverflow.com/q/60780585", "60780585")</f>
        <v/>
      </c>
      <c r="B543" t="n">
        <v>0.3705955195316898</v>
      </c>
    </row>
    <row r="544">
      <c r="A544">
        <f>HYPERLINK("https://stackoverflow.com/q/60811100", "60811100")</f>
        <v/>
      </c>
      <c r="B544" t="n">
        <v>0.6816225749559083</v>
      </c>
    </row>
    <row r="545">
      <c r="A545">
        <f>HYPERLINK("https://stackoverflow.com/q/60825886", "60825886")</f>
        <v/>
      </c>
      <c r="B545" t="n">
        <v>0.4938056523422376</v>
      </c>
    </row>
    <row r="546">
      <c r="A546">
        <f>HYPERLINK("https://stackoverflow.com/q/60862896", "60862896")</f>
        <v/>
      </c>
      <c r="B546" t="n">
        <v>0.3366873366873366</v>
      </c>
    </row>
    <row r="547">
      <c r="A547">
        <f>HYPERLINK("https://stackoverflow.com/q/60875821", "60875821")</f>
        <v/>
      </c>
      <c r="B547" t="n">
        <v>0.5687830687830688</v>
      </c>
    </row>
    <row r="548">
      <c r="A548">
        <f>HYPERLINK("https://stackoverflow.com/q/60906873", "60906873")</f>
        <v/>
      </c>
      <c r="B548" t="n">
        <v>0.4537475034163775</v>
      </c>
    </row>
    <row r="549">
      <c r="A549">
        <f>HYPERLINK("https://stackoverflow.com/q/60972901", "60972901")</f>
        <v/>
      </c>
      <c r="B549" t="n">
        <v>0.5913363483195886</v>
      </c>
    </row>
    <row r="550">
      <c r="A550">
        <f>HYPERLINK("https://stackoverflow.com/q/61021604", "61021604")</f>
        <v/>
      </c>
      <c r="B550" t="n">
        <v>0.8010213940648723</v>
      </c>
    </row>
    <row r="551">
      <c r="A551">
        <f>HYPERLINK("https://stackoverflow.com/q/61217110", "61217110")</f>
        <v/>
      </c>
      <c r="B551" t="n">
        <v>0.5178571428571429</v>
      </c>
    </row>
    <row r="552">
      <c r="A552">
        <f>HYPERLINK("https://stackoverflow.com/q/61268147", "61268147")</f>
        <v/>
      </c>
      <c r="B552" t="n">
        <v>0.475944655148195</v>
      </c>
    </row>
    <row r="553">
      <c r="A553">
        <f>HYPERLINK("https://stackoverflow.com/q/61331112", "61331112")</f>
        <v/>
      </c>
      <c r="B553" t="n">
        <v>0.6509631135965656</v>
      </c>
    </row>
    <row r="554">
      <c r="A554">
        <f>HYPERLINK("https://stackoverflow.com/q/61377118", "61377118")</f>
        <v/>
      </c>
      <c r="B554" t="n">
        <v>0.4196933010492332</v>
      </c>
    </row>
    <row r="555">
      <c r="A555">
        <f>HYPERLINK("https://stackoverflow.com/q/61378839", "61378839")</f>
        <v/>
      </c>
      <c r="B555" t="n">
        <v>0.5483787540814017</v>
      </c>
    </row>
    <row r="556">
      <c r="A556">
        <f>HYPERLINK("https://stackoverflow.com/q/61379667", "61379667")</f>
        <v/>
      </c>
      <c r="B556" t="n">
        <v>0.3296092796092795</v>
      </c>
    </row>
    <row r="557">
      <c r="A557">
        <f>HYPERLINK("https://stackoverflow.com/q/61405883", "61405883")</f>
        <v/>
      </c>
      <c r="B557" t="n">
        <v>0.6107690202517789</v>
      </c>
    </row>
    <row r="558">
      <c r="A558">
        <f>HYPERLINK("https://stackoverflow.com/q/61531008", "61531008")</f>
        <v/>
      </c>
      <c r="B558" t="n">
        <v>0.6384876047797395</v>
      </c>
    </row>
    <row r="559">
      <c r="A559">
        <f>HYPERLINK("https://stackoverflow.com/q/61642560", "61642560")</f>
        <v/>
      </c>
      <c r="B559" t="n">
        <v>0.324122349669795</v>
      </c>
    </row>
    <row r="560">
      <c r="A560">
        <f>HYPERLINK("https://stackoverflow.com/q/61659007", "61659007")</f>
        <v/>
      </c>
      <c r="B560" t="n">
        <v>0.4084397986837012</v>
      </c>
    </row>
    <row r="561">
      <c r="A561">
        <f>HYPERLINK("https://stackoverflow.com/q/61670491", "61670491")</f>
        <v/>
      </c>
      <c r="B561" t="n">
        <v>0.5488456941561302</v>
      </c>
    </row>
    <row r="562">
      <c r="A562">
        <f>HYPERLINK("https://stackoverflow.com/q/61676962", "61676962")</f>
        <v/>
      </c>
      <c r="B562" t="n">
        <v>0.6556349206349206</v>
      </c>
    </row>
    <row r="563">
      <c r="A563">
        <f>HYPERLINK("https://stackoverflow.com/q/61683219", "61683219")</f>
        <v/>
      </c>
      <c r="B563" t="n">
        <v>0.441574160528409</v>
      </c>
    </row>
    <row r="564">
      <c r="A564">
        <f>HYPERLINK("https://stackoverflow.com/q/61685582", "61685582")</f>
        <v/>
      </c>
      <c r="B564" t="n">
        <v>0.699941750400466</v>
      </c>
    </row>
    <row r="565">
      <c r="A565">
        <f>HYPERLINK("https://stackoverflow.com/q/61687572", "61687572")</f>
        <v/>
      </c>
      <c r="B565" t="n">
        <v>0.3730647632085004</v>
      </c>
    </row>
    <row r="566">
      <c r="A566">
        <f>HYPERLINK("https://stackoverflow.com/q/61840842", "61840842")</f>
        <v/>
      </c>
      <c r="B566" t="n">
        <v>0.3667887667887668</v>
      </c>
    </row>
    <row r="567">
      <c r="A567">
        <f>HYPERLINK("https://stackoverflow.com/q/61909353", "61909353")</f>
        <v/>
      </c>
      <c r="B567" t="n">
        <v>0.4051310446659284</v>
      </c>
    </row>
    <row r="568">
      <c r="A568">
        <f>HYPERLINK("https://stackoverflow.com/q/61915796", "61915796")</f>
        <v/>
      </c>
      <c r="B568" t="n">
        <v>0.414015535292131</v>
      </c>
    </row>
    <row r="569">
      <c r="A569">
        <f>HYPERLINK("https://stackoverflow.com/q/61936613", "61936613")</f>
        <v/>
      </c>
      <c r="B569" t="n">
        <v>0.6975419216798528</v>
      </c>
    </row>
    <row r="570">
      <c r="A570">
        <f>HYPERLINK("https://stackoverflow.com/q/61979138", "61979138")</f>
        <v/>
      </c>
      <c r="B570" t="n">
        <v>0.367899444041576</v>
      </c>
    </row>
    <row r="571">
      <c r="A571">
        <f>HYPERLINK("https://stackoverflow.com/q/61983642", "61983642")</f>
        <v/>
      </c>
      <c r="B571" t="n">
        <v>0.6887778887778888</v>
      </c>
    </row>
    <row r="572">
      <c r="A572">
        <f>HYPERLINK("https://stackoverflow.com/q/62049277", "62049277")</f>
        <v/>
      </c>
      <c r="B572" t="n">
        <v>0.3705438459536821</v>
      </c>
    </row>
    <row r="573">
      <c r="A573">
        <f>HYPERLINK("https://stackoverflow.com/q/62075536", "62075536")</f>
        <v/>
      </c>
      <c r="B573" t="n">
        <v>0.3184451396130228</v>
      </c>
    </row>
    <row r="574">
      <c r="A574">
        <f>HYPERLINK("https://stackoverflow.com/q/62077982", "62077982")</f>
        <v/>
      </c>
      <c r="B574" t="n">
        <v>0.5016625886191104</v>
      </c>
    </row>
    <row r="575">
      <c r="A575">
        <f>HYPERLINK("https://stackoverflow.com/q/62087465", "62087465")</f>
        <v/>
      </c>
      <c r="B575" t="n">
        <v>0.5153363836637858</v>
      </c>
    </row>
    <row r="576">
      <c r="A576">
        <f>HYPERLINK("https://stackoverflow.com/q/62100067", "62100067")</f>
        <v/>
      </c>
      <c r="B576" t="n">
        <v>0.2545142545142545</v>
      </c>
    </row>
    <row r="577">
      <c r="A577">
        <f>HYPERLINK("https://stackoverflow.com/q/62103461", "62103461")</f>
        <v/>
      </c>
      <c r="B577" t="n">
        <v>0.3205221174764322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