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0.3152630198084744</v>
      </c>
    </row>
    <row r="3">
      <c r="A3">
        <f>HYPERLINK("https://stackoverflow.com/q/2566385", "2566385")</f>
        <v/>
      </c>
      <c r="B3" t="n">
        <v>0.5744620811287479</v>
      </c>
    </row>
    <row r="4">
      <c r="A4">
        <f>HYPERLINK("https://stackoverflow.com/q/10774183", "10774183")</f>
        <v/>
      </c>
      <c r="B4" t="n">
        <v>0.3868796463733173</v>
      </c>
    </row>
    <row r="5">
      <c r="A5">
        <f>HYPERLINK("https://stackoverflow.com/q/11171081", "11171081")</f>
        <v/>
      </c>
      <c r="B5" t="n">
        <v>0.3292820614996347</v>
      </c>
    </row>
    <row r="6">
      <c r="A6">
        <f>HYPERLINK("https://stackoverflow.com/q/11698968", "11698968")</f>
        <v/>
      </c>
      <c r="B6" t="n">
        <v>0.254433154014744</v>
      </c>
    </row>
    <row r="7">
      <c r="A7">
        <f>HYPERLINK("https://stackoverflow.com/q/12270740", "12270740")</f>
        <v/>
      </c>
      <c r="B7" t="n">
        <v>0.4164926204399889</v>
      </c>
    </row>
    <row r="8">
      <c r="A8">
        <f>HYPERLINK("https://stackoverflow.com/q/13767870", "13767870")</f>
        <v/>
      </c>
      <c r="B8" t="n">
        <v>0.4406966490299823</v>
      </c>
    </row>
    <row r="9">
      <c r="A9">
        <f>HYPERLINK("https://stackoverflow.com/q/13929746", "13929746")</f>
        <v/>
      </c>
      <c r="B9" t="n">
        <v>0.3119392684610076</v>
      </c>
    </row>
    <row r="10">
      <c r="A10">
        <f>HYPERLINK("https://stackoverflow.com/q/13991036", "13991036")</f>
        <v/>
      </c>
      <c r="B10" t="n">
        <v>0.3029651675485008</v>
      </c>
    </row>
    <row r="11">
      <c r="A11">
        <f>HYPERLINK("https://stackoverflow.com/q/14001746", "14001746")</f>
        <v/>
      </c>
      <c r="B11" t="n">
        <v>0.5567108700020093</v>
      </c>
    </row>
    <row r="12">
      <c r="A12">
        <f>HYPERLINK("https://stackoverflow.com/q/16437979", "16437979")</f>
        <v/>
      </c>
      <c r="B12" t="n">
        <v>0.3029988281666134</v>
      </c>
    </row>
    <row r="13">
      <c r="A13">
        <f>HYPERLINK("https://stackoverflow.com/q/16617053", "16617053")</f>
        <v/>
      </c>
      <c r="B13" t="n">
        <v>0.241005291005291</v>
      </c>
    </row>
    <row r="14">
      <c r="A14">
        <f>HYPERLINK("https://stackoverflow.com/q/16999224", "16999224")</f>
        <v/>
      </c>
      <c r="B14" t="n">
        <v>0.5139594704812096</v>
      </c>
    </row>
    <row r="15">
      <c r="A15">
        <f>HYPERLINK("https://stackoverflow.com/q/17958629", "17958629")</f>
        <v/>
      </c>
      <c r="B15" t="n">
        <v>0.4092805005213764</v>
      </c>
    </row>
    <row r="16">
      <c r="A16">
        <f>HYPERLINK("https://stackoverflow.com/q/18368258", "18368258")</f>
        <v/>
      </c>
      <c r="B16" t="n">
        <v>0.3610018931119849</v>
      </c>
    </row>
    <row r="17">
      <c r="A17">
        <f>HYPERLINK("https://stackoverflow.com/q/19438872", "19438872")</f>
        <v/>
      </c>
      <c r="B17" t="n">
        <v>0.4696545284780578</v>
      </c>
    </row>
    <row r="18">
      <c r="A18">
        <f>HYPERLINK("https://stackoverflow.com/q/20437820", "20437820")</f>
        <v/>
      </c>
      <c r="B18" t="n">
        <v>0.5626102292768959</v>
      </c>
    </row>
    <row r="19">
      <c r="A19">
        <f>HYPERLINK("https://stackoverflow.com/q/21122367", "21122367")</f>
        <v/>
      </c>
      <c r="B19" t="n">
        <v>0.417212066501166</v>
      </c>
    </row>
    <row r="20">
      <c r="A20">
        <f>HYPERLINK("https://stackoverflow.com/q/21871067", "21871067")</f>
        <v/>
      </c>
      <c r="B20" t="n">
        <v>0.3322510822510823</v>
      </c>
    </row>
    <row r="21">
      <c r="A21">
        <f>HYPERLINK("https://stackoverflow.com/q/22563944", "22563944")</f>
        <v/>
      </c>
      <c r="B21" t="n">
        <v>0.4761904761904761</v>
      </c>
    </row>
    <row r="22">
      <c r="A22">
        <f>HYPERLINK("https://stackoverflow.com/q/22887879", "22887879")</f>
        <v/>
      </c>
      <c r="B22" t="n">
        <v>0.2330696123799572</v>
      </c>
    </row>
    <row r="23">
      <c r="A23">
        <f>HYPERLINK("https://stackoverflow.com/q/23984516", "23984516")</f>
        <v/>
      </c>
      <c r="B23" t="n">
        <v>0.4121488378107523</v>
      </c>
    </row>
    <row r="24">
      <c r="A24">
        <f>HYPERLINK("https://stackoverflow.com/q/25615751", "25615751")</f>
        <v/>
      </c>
      <c r="B24" t="n">
        <v>0.4483266991006929</v>
      </c>
    </row>
    <row r="25">
      <c r="A25">
        <f>HYPERLINK("https://stackoverflow.com/q/25801442", "25801442")</f>
        <v/>
      </c>
      <c r="B25" t="n">
        <v>0.4432184798038457</v>
      </c>
    </row>
    <row r="26">
      <c r="A26">
        <f>HYPERLINK("https://stackoverflow.com/q/26043809", "26043809")</f>
        <v/>
      </c>
      <c r="B26" t="n">
        <v>0.2749520860975969</v>
      </c>
    </row>
    <row r="27">
      <c r="A27">
        <f>HYPERLINK("https://stackoverflow.com/q/26779046", "26779046")</f>
        <v/>
      </c>
      <c r="B27" t="n">
        <v>0.4331441185745822</v>
      </c>
    </row>
    <row r="28">
      <c r="A28">
        <f>HYPERLINK("https://stackoverflow.com/q/29905159", "29905159")</f>
        <v/>
      </c>
      <c r="B28" t="n">
        <v>0.5102524069737184</v>
      </c>
    </row>
    <row r="29">
      <c r="A29">
        <f>HYPERLINK("https://stackoverflow.com/q/30025388", "30025388")</f>
        <v/>
      </c>
      <c r="B29" t="n">
        <v>0.2815816661970508</v>
      </c>
    </row>
    <row r="30">
      <c r="A30">
        <f>HYPERLINK("https://stackoverflow.com/q/31139620", "31139620")</f>
        <v/>
      </c>
      <c r="B30" t="n">
        <v>0.2627401837928154</v>
      </c>
    </row>
    <row r="31">
      <c r="A31">
        <f>HYPERLINK("https://stackoverflow.com/q/31482020", "31482020")</f>
        <v/>
      </c>
      <c r="B31" t="n">
        <v>0.3883409339979496</v>
      </c>
    </row>
    <row r="32">
      <c r="A32">
        <f>HYPERLINK("https://stackoverflow.com/q/31593793", "31593793")</f>
        <v/>
      </c>
      <c r="B32" t="n">
        <v>0.5636609253630529</v>
      </c>
    </row>
    <row r="33">
      <c r="A33">
        <f>HYPERLINK("https://stackoverflow.com/q/32706271", "32706271")</f>
        <v/>
      </c>
      <c r="B33" t="n">
        <v>0.6622545063223029</v>
      </c>
    </row>
    <row r="34">
      <c r="A34">
        <f>HYPERLINK("https://stackoverflow.com/q/32726040", "32726040")</f>
        <v/>
      </c>
      <c r="B34" t="n">
        <v>0.4510196743206452</v>
      </c>
    </row>
    <row r="35">
      <c r="A35">
        <f>HYPERLINK("https://stackoverflow.com/q/32837080", "32837080")</f>
        <v/>
      </c>
      <c r="B35" t="n">
        <v>0.5205661211853162</v>
      </c>
    </row>
    <row r="36">
      <c r="A36">
        <f>HYPERLINK("https://stackoverflow.com/q/33086501", "33086501")</f>
        <v/>
      </c>
      <c r="B36" t="n">
        <v>0.4784988787758871</v>
      </c>
    </row>
    <row r="37">
      <c r="A37">
        <f>HYPERLINK("https://stackoverflow.com/q/33282820", "33282820")</f>
        <v/>
      </c>
      <c r="B37" t="n">
        <v>0.3328398716999754</v>
      </c>
    </row>
    <row r="38">
      <c r="A38">
        <f>HYPERLINK("https://stackoverflow.com/q/33879085", "33879085")</f>
        <v/>
      </c>
      <c r="B38" t="n">
        <v>0.3632913701879218</v>
      </c>
    </row>
    <row r="39">
      <c r="A39">
        <f>HYPERLINK("https://stackoverflow.com/q/34179466", "34179466")</f>
        <v/>
      </c>
      <c r="B39" t="n">
        <v>0.3816278284363392</v>
      </c>
    </row>
    <row r="40">
      <c r="A40">
        <f>HYPERLINK("https://stackoverflow.com/q/34819005", "34819005")</f>
        <v/>
      </c>
      <c r="B40" t="n">
        <v>0.3462114405510632</v>
      </c>
    </row>
    <row r="41">
      <c r="A41">
        <f>HYPERLINK("https://stackoverflow.com/q/35302025", "35302025")</f>
        <v/>
      </c>
      <c r="B41" t="n">
        <v>0.6989154636213459</v>
      </c>
    </row>
    <row r="42">
      <c r="A42">
        <f>HYPERLINK("https://stackoverflow.com/q/35482963", "35482963")</f>
        <v/>
      </c>
      <c r="B42" t="n">
        <v>0.3515292295780101</v>
      </c>
    </row>
    <row r="43">
      <c r="A43">
        <f>HYPERLINK("https://stackoverflow.com/q/35578153", "35578153")</f>
        <v/>
      </c>
      <c r="B43" t="n">
        <v>0.3129531648050167</v>
      </c>
    </row>
    <row r="44">
      <c r="A44">
        <f>HYPERLINK("https://stackoverflow.com/q/35837025", "35837025")</f>
        <v/>
      </c>
      <c r="B44" t="n">
        <v>0.4049830458499189</v>
      </c>
    </row>
    <row r="45">
      <c r="A45">
        <f>HYPERLINK("https://stackoverflow.com/q/36402477", "36402477")</f>
        <v/>
      </c>
      <c r="B45" t="n">
        <v>0.3743386243386244</v>
      </c>
    </row>
    <row r="46">
      <c r="A46">
        <f>HYPERLINK("https://stackoverflow.com/q/36643655", "36643655")</f>
        <v/>
      </c>
      <c r="B46" t="n">
        <v>0.5378392217101894</v>
      </c>
    </row>
    <row r="47">
      <c r="A47">
        <f>HYPERLINK("https://stackoverflow.com/q/36813793", "36813793")</f>
        <v/>
      </c>
      <c r="B47" t="n">
        <v>0.3595238095238095</v>
      </c>
    </row>
    <row r="48">
      <c r="A48">
        <f>HYPERLINK("https://stackoverflow.com/q/36936830", "36936830")</f>
        <v/>
      </c>
      <c r="B48" t="n">
        <v>0.3140863430718502</v>
      </c>
    </row>
    <row r="49">
      <c r="A49">
        <f>HYPERLINK("https://stackoverflow.com/q/36986164", "36986164")</f>
        <v/>
      </c>
      <c r="B49" t="n">
        <v>0.3043729633133607</v>
      </c>
    </row>
    <row r="50">
      <c r="A50">
        <f>HYPERLINK("https://stackoverflow.com/q/37124035", "37124035")</f>
        <v/>
      </c>
      <c r="B50" t="n">
        <v>0.2486912091133726</v>
      </c>
    </row>
    <row r="51">
      <c r="A51">
        <f>HYPERLINK("https://stackoverflow.com/q/37159918", "37159918")</f>
        <v/>
      </c>
      <c r="B51" t="n">
        <v>0.3481711525189786</v>
      </c>
    </row>
    <row r="52">
      <c r="A52">
        <f>HYPERLINK("https://stackoverflow.com/q/37945129", "37945129")</f>
        <v/>
      </c>
      <c r="B52" t="n">
        <v>0.3641534391534392</v>
      </c>
    </row>
    <row r="53">
      <c r="A53">
        <f>HYPERLINK("https://stackoverflow.com/q/38014078", "38014078")</f>
        <v/>
      </c>
      <c r="B53" t="n">
        <v>0.4700383509108341</v>
      </c>
    </row>
    <row r="54">
      <c r="A54">
        <f>HYPERLINK("https://stackoverflow.com/q/38168927", "38168927")</f>
        <v/>
      </c>
      <c r="B54" t="n">
        <v>0.314498933901919</v>
      </c>
    </row>
    <row r="55">
      <c r="A55">
        <f>HYPERLINK("https://stackoverflow.com/q/38233602", "38233602")</f>
        <v/>
      </c>
      <c r="B55" t="n">
        <v>0.3357207381597626</v>
      </c>
    </row>
    <row r="56">
      <c r="A56">
        <f>HYPERLINK("https://stackoverflow.com/q/38327633", "38327633")</f>
        <v/>
      </c>
      <c r="B56" t="n">
        <v>0.7083886186053369</v>
      </c>
    </row>
    <row r="57">
      <c r="A57">
        <f>HYPERLINK("https://stackoverflow.com/q/38733792", "38733792")</f>
        <v/>
      </c>
      <c r="B57" t="n">
        <v>0.2954675846242111</v>
      </c>
    </row>
    <row r="58">
      <c r="A58">
        <f>HYPERLINK("https://stackoverflow.com/q/39040345", "39040345")</f>
        <v/>
      </c>
      <c r="B58" t="n">
        <v>0.3198255019447072</v>
      </c>
    </row>
    <row r="59">
      <c r="A59">
        <f>HYPERLINK("https://stackoverflow.com/q/39566021", "39566021")</f>
        <v/>
      </c>
      <c r="B59" t="n">
        <v>0.2171503709965249</v>
      </c>
    </row>
    <row r="60">
      <c r="A60">
        <f>HYPERLINK("https://stackoverflow.com/q/39875139", "39875139")</f>
        <v/>
      </c>
      <c r="B60" t="n">
        <v>0.4053243344581928</v>
      </c>
    </row>
    <row r="61">
      <c r="A61">
        <f>HYPERLINK("https://stackoverflow.com/q/39919128", "39919128")</f>
        <v/>
      </c>
      <c r="B61" t="n">
        <v>0.4518595759471671</v>
      </c>
    </row>
    <row r="62">
      <c r="A62">
        <f>HYPERLINK("https://stackoverflow.com/q/40233484", "40233484")</f>
        <v/>
      </c>
      <c r="B62" t="n">
        <v>0.2791144527986633</v>
      </c>
    </row>
    <row r="63">
      <c r="A63">
        <f>HYPERLINK("https://stackoverflow.com/q/40375194", "40375194")</f>
        <v/>
      </c>
      <c r="B63" t="n">
        <v>0.4988942945599292</v>
      </c>
    </row>
    <row r="64">
      <c r="A64">
        <f>HYPERLINK("https://stackoverflow.com/q/40395921", "40395921")</f>
        <v/>
      </c>
      <c r="B64" t="n">
        <v>0.4030423280423281</v>
      </c>
    </row>
    <row r="65">
      <c r="A65">
        <f>HYPERLINK("https://stackoverflow.com/q/40844174", "40844174")</f>
        <v/>
      </c>
      <c r="B65" t="n">
        <v>0.5264669970552324</v>
      </c>
    </row>
    <row r="66">
      <c r="A66">
        <f>HYPERLINK("https://stackoverflow.com/q/41201796", "41201796")</f>
        <v/>
      </c>
      <c r="B66" t="n">
        <v>0.4647426647426647</v>
      </c>
    </row>
    <row r="67">
      <c r="A67">
        <f>HYPERLINK("https://stackoverflow.com/q/41233968", "41233968")</f>
        <v/>
      </c>
      <c r="B67" t="n">
        <v>0.4782673193888148</v>
      </c>
    </row>
    <row r="68">
      <c r="A68">
        <f>HYPERLINK("https://stackoverflow.com/q/41277345", "41277345")</f>
        <v/>
      </c>
      <c r="B68" t="n">
        <v>0.2853408029878619</v>
      </c>
    </row>
    <row r="69">
      <c r="A69">
        <f>HYPERLINK("https://stackoverflow.com/q/41438021", "41438021")</f>
        <v/>
      </c>
      <c r="B69" t="n">
        <v>0.3641760227126081</v>
      </c>
    </row>
    <row r="70">
      <c r="A70">
        <f>HYPERLINK("https://stackoverflow.com/q/42024359", "42024359")</f>
        <v/>
      </c>
      <c r="B70" t="n">
        <v>0.5213211175206425</v>
      </c>
    </row>
    <row r="71">
      <c r="A71">
        <f>HYPERLINK("https://stackoverflow.com/q/42169656", "42169656")</f>
        <v/>
      </c>
      <c r="B71" t="n">
        <v>0.5142979478239594</v>
      </c>
    </row>
    <row r="72">
      <c r="A72">
        <f>HYPERLINK("https://stackoverflow.com/q/42238738", "42238738")</f>
        <v/>
      </c>
      <c r="B72" t="n">
        <v>0.4350945857795173</v>
      </c>
    </row>
    <row r="73">
      <c r="A73">
        <f>HYPERLINK("https://stackoverflow.com/q/42784576", "42784576")</f>
        <v/>
      </c>
      <c r="B73" t="n">
        <v>0.4363894811656007</v>
      </c>
    </row>
    <row r="74">
      <c r="A74">
        <f>HYPERLINK("https://stackoverflow.com/q/42835744", "42835744")</f>
        <v/>
      </c>
      <c r="B74" t="n">
        <v>0.3876399967770526</v>
      </c>
    </row>
    <row r="75">
      <c r="A75">
        <f>HYPERLINK("https://stackoverflow.com/q/42908516", "42908516")</f>
        <v/>
      </c>
      <c r="B75" t="n">
        <v>0.4196770662287904</v>
      </c>
    </row>
    <row r="76">
      <c r="A76">
        <f>HYPERLINK("https://stackoverflow.com/q/42959530", "42959530")</f>
        <v/>
      </c>
      <c r="B76" t="n">
        <v>0.6671913944641218</v>
      </c>
    </row>
    <row r="77">
      <c r="A77">
        <f>HYPERLINK("https://stackoverflow.com/q/43096166", "43096166")</f>
        <v/>
      </c>
      <c r="B77" t="n">
        <v>0.5485113177420869</v>
      </c>
    </row>
    <row r="78">
      <c r="A78">
        <f>HYPERLINK("https://stackoverflow.com/q/43317136", "43317136")</f>
        <v/>
      </c>
      <c r="B78" t="n">
        <v>0.386535303776683</v>
      </c>
    </row>
    <row r="79">
      <c r="A79">
        <f>HYPERLINK("https://stackoverflow.com/q/43535377", "43535377")</f>
        <v/>
      </c>
      <c r="B79" t="n">
        <v>0.3834554334554335</v>
      </c>
    </row>
    <row r="80">
      <c r="A80">
        <f>HYPERLINK("https://stackoverflow.com/q/43655581", "43655581")</f>
        <v/>
      </c>
      <c r="B80" t="n">
        <v>0.5370142309797482</v>
      </c>
    </row>
    <row r="81">
      <c r="A81">
        <f>HYPERLINK("https://stackoverflow.com/q/43733425", "43733425")</f>
        <v/>
      </c>
      <c r="B81" t="n">
        <v>0.5668459852560271</v>
      </c>
    </row>
    <row r="82">
      <c r="A82">
        <f>HYPERLINK("https://stackoverflow.com/q/43737787", "43737787")</f>
        <v/>
      </c>
      <c r="B82" t="n">
        <v>0.5843342282511422</v>
      </c>
    </row>
    <row r="83">
      <c r="A83">
        <f>HYPERLINK("https://stackoverflow.com/q/44106979", "44106979")</f>
        <v/>
      </c>
      <c r="B83" t="n">
        <v>0.2447637832253217</v>
      </c>
    </row>
    <row r="84">
      <c r="A84">
        <f>HYPERLINK("https://stackoverflow.com/q/44394501", "44394501")</f>
        <v/>
      </c>
      <c r="B84" t="n">
        <v>0.5347046116276886</v>
      </c>
    </row>
    <row r="85">
      <c r="A85">
        <f>HYPERLINK("https://stackoverflow.com/q/44497664", "44497664")</f>
        <v/>
      </c>
      <c r="B85" t="n">
        <v>0.782363315696649</v>
      </c>
    </row>
    <row r="86">
      <c r="A86">
        <f>HYPERLINK("https://stackoverflow.com/q/44694808", "44694808")</f>
        <v/>
      </c>
      <c r="B86" t="n">
        <v>0.6677954144620811</v>
      </c>
    </row>
    <row r="87">
      <c r="A87">
        <f>HYPERLINK("https://stackoverflow.com/q/44727285", "44727285")</f>
        <v/>
      </c>
      <c r="B87" t="n">
        <v>0.4114485689288839</v>
      </c>
    </row>
    <row r="88">
      <c r="A88">
        <f>HYPERLINK("https://stackoverflow.com/q/45133010", "45133010")</f>
        <v/>
      </c>
      <c r="B88" t="n">
        <v>0.3845988845988846</v>
      </c>
    </row>
    <row r="89">
      <c r="A89">
        <f>HYPERLINK("https://stackoverflow.com/q/45209796", "45209796")</f>
        <v/>
      </c>
      <c r="B89" t="n">
        <v>0.4098397652900022</v>
      </c>
    </row>
    <row r="90">
      <c r="A90">
        <f>HYPERLINK("https://stackoverflow.com/q/45334821", "45334821")</f>
        <v/>
      </c>
      <c r="B90" t="n">
        <v>0.5852740122813116</v>
      </c>
    </row>
    <row r="91">
      <c r="A91">
        <f>HYPERLINK("https://stackoverflow.com/q/45834435", "45834435")</f>
        <v/>
      </c>
      <c r="B91" t="n">
        <v>0.5854949025680733</v>
      </c>
    </row>
    <row r="92">
      <c r="A92">
        <f>HYPERLINK("https://stackoverflow.com/q/45931378", "45931378")</f>
        <v/>
      </c>
      <c r="B92" t="n">
        <v>0.3588371678259318</v>
      </c>
    </row>
    <row r="93">
      <c r="A93">
        <f>HYPERLINK("https://stackoverflow.com/q/45941854", "45941854")</f>
        <v/>
      </c>
      <c r="B93" t="n">
        <v>0.4772798008092125</v>
      </c>
    </row>
    <row r="94">
      <c r="A94">
        <f>HYPERLINK("https://stackoverflow.com/q/45955538", "45955538")</f>
        <v/>
      </c>
      <c r="B94" t="n">
        <v>0.4230295566502463</v>
      </c>
    </row>
    <row r="95">
      <c r="A95">
        <f>HYPERLINK("https://stackoverflow.com/q/45967361", "45967361")</f>
        <v/>
      </c>
      <c r="B95" t="n">
        <v>0.4350945857795173</v>
      </c>
    </row>
    <row r="96">
      <c r="A96">
        <f>HYPERLINK("https://stackoverflow.com/q/46016491", "46016491")</f>
        <v/>
      </c>
      <c r="B96" t="n">
        <v>0.3447835274460662</v>
      </c>
    </row>
    <row r="97">
      <c r="A97">
        <f>HYPERLINK("https://stackoverflow.com/q/46057517", "46057517")</f>
        <v/>
      </c>
      <c r="B97" t="n">
        <v>0.3176434676434676</v>
      </c>
    </row>
    <row r="98">
      <c r="A98">
        <f>HYPERLINK("https://stackoverflow.com/q/46058660", "46058660")</f>
        <v/>
      </c>
      <c r="B98" t="n">
        <v>0.4162157287157286</v>
      </c>
    </row>
    <row r="99">
      <c r="A99">
        <f>HYPERLINK("https://stackoverflow.com/q/46067552", "46067552")</f>
        <v/>
      </c>
      <c r="B99" t="n">
        <v>0.539010989010989</v>
      </c>
    </row>
    <row r="100">
      <c r="A100">
        <f>HYPERLINK("https://stackoverflow.com/q/46226398", "46226398")</f>
        <v/>
      </c>
      <c r="B100" t="n">
        <v>0.3206349206349206</v>
      </c>
    </row>
    <row r="101">
      <c r="A101">
        <f>HYPERLINK("https://stackoverflow.com/q/46647682", "46647682")</f>
        <v/>
      </c>
      <c r="B101" t="n">
        <v>0.5814972755271262</v>
      </c>
    </row>
    <row r="102">
      <c r="A102">
        <f>HYPERLINK("https://stackoverflow.com/q/46669690", "46669690")</f>
        <v/>
      </c>
      <c r="B102" t="n">
        <v>0.4137762100725064</v>
      </c>
    </row>
    <row r="103">
      <c r="A103">
        <f>HYPERLINK("https://stackoverflow.com/q/46733068", "46733068")</f>
        <v/>
      </c>
      <c r="B103" t="n">
        <v>0.4969673506258872</v>
      </c>
    </row>
    <row r="104">
      <c r="A104">
        <f>HYPERLINK("https://stackoverflow.com/q/46738962", "46738962")</f>
        <v/>
      </c>
      <c r="B104" t="n">
        <v>0.3577933905802758</v>
      </c>
    </row>
    <row r="105">
      <c r="A105">
        <f>HYPERLINK("https://stackoverflow.com/q/46779664", "46779664")</f>
        <v/>
      </c>
      <c r="B105" t="n">
        <v>0.320131504597524</v>
      </c>
    </row>
    <row r="106">
      <c r="A106">
        <f>HYPERLINK("https://stackoverflow.com/q/46803436", "46803436")</f>
        <v/>
      </c>
      <c r="B106" t="n">
        <v>0.3738744398375005</v>
      </c>
    </row>
    <row r="107">
      <c r="A107">
        <f>HYPERLINK("https://stackoverflow.com/q/47057239", "47057239")</f>
        <v/>
      </c>
      <c r="B107" t="n">
        <v>0.2896461336828309</v>
      </c>
    </row>
    <row r="108">
      <c r="A108">
        <f>HYPERLINK("https://stackoverflow.com/q/47104623", "47104623")</f>
        <v/>
      </c>
      <c r="B108" t="n">
        <v>0.4308830328247805</v>
      </c>
    </row>
    <row r="109">
      <c r="A109">
        <f>HYPERLINK("https://stackoverflow.com/q/47194805", "47194805")</f>
        <v/>
      </c>
      <c r="B109" t="n">
        <v>0.2741702741702742</v>
      </c>
    </row>
    <row r="110">
      <c r="A110">
        <f>HYPERLINK("https://stackoverflow.com/q/47213805", "47213805")</f>
        <v/>
      </c>
      <c r="B110" t="n">
        <v>0.2796730632551528</v>
      </c>
    </row>
    <row r="111">
      <c r="A111">
        <f>HYPERLINK("https://stackoverflow.com/q/47236477", "47236477")</f>
        <v/>
      </c>
      <c r="B111" t="n">
        <v>0.2819933116669022</v>
      </c>
    </row>
    <row r="112">
      <c r="A112">
        <f>HYPERLINK("https://stackoverflow.com/q/47254010", "47254010")</f>
        <v/>
      </c>
      <c r="B112" t="n">
        <v>0.4730635218440097</v>
      </c>
    </row>
    <row r="113">
      <c r="A113">
        <f>HYPERLINK("https://stackoverflow.com/q/47258597", "47258597")</f>
        <v/>
      </c>
      <c r="B113" t="n">
        <v>0.3894102653226741</v>
      </c>
    </row>
    <row r="114">
      <c r="A114">
        <f>HYPERLINK("https://stackoverflow.com/q/47258899", "47258899")</f>
        <v/>
      </c>
      <c r="B114" t="n">
        <v>0.6234126984126983</v>
      </c>
    </row>
    <row r="115">
      <c r="A115">
        <f>HYPERLINK("https://stackoverflow.com/q/47293778", "47293778")</f>
        <v/>
      </c>
      <c r="B115" t="n">
        <v>0.4457245263696876</v>
      </c>
    </row>
    <row r="116">
      <c r="A116">
        <f>HYPERLINK("https://stackoverflow.com/q/47732539", "47732539")</f>
        <v/>
      </c>
      <c r="B116" t="n">
        <v>0.5401888084814914</v>
      </c>
    </row>
    <row r="117">
      <c r="A117">
        <f>HYPERLINK("https://stackoverflow.com/q/47762700", "47762700")</f>
        <v/>
      </c>
      <c r="B117" t="n">
        <v>0.3445665445665446</v>
      </c>
    </row>
    <row r="118">
      <c r="A118">
        <f>HYPERLINK("https://stackoverflow.com/q/47800766", "47800766")</f>
        <v/>
      </c>
      <c r="B118" t="n">
        <v>0.6021991664449766</v>
      </c>
    </row>
    <row r="119">
      <c r="A119">
        <f>HYPERLINK("https://stackoverflow.com/q/47820964", "47820964")</f>
        <v/>
      </c>
      <c r="B119" t="n">
        <v>0.3792283455204802</v>
      </c>
    </row>
    <row r="120">
      <c r="A120">
        <f>HYPERLINK("https://stackoverflow.com/q/48001643", "48001643")</f>
        <v/>
      </c>
      <c r="B120" t="n">
        <v>0.5099457504520796</v>
      </c>
    </row>
    <row r="121">
      <c r="A121">
        <f>HYPERLINK("https://stackoverflow.com/q/48105880", "48105880")</f>
        <v/>
      </c>
      <c r="B121" t="n">
        <v>0.2731463361600348</v>
      </c>
    </row>
    <row r="122">
      <c r="A122">
        <f>HYPERLINK("https://stackoverflow.com/q/48168891", "48168891")</f>
        <v/>
      </c>
      <c r="B122" t="n">
        <v>0.4983073798239674</v>
      </c>
    </row>
    <row r="123">
      <c r="A123">
        <f>HYPERLINK("https://stackoverflow.com/q/48185677", "48185677")</f>
        <v/>
      </c>
      <c r="B123" t="n">
        <v>0.3123015873015874</v>
      </c>
    </row>
    <row r="124">
      <c r="A124">
        <f>HYPERLINK("https://stackoverflow.com/q/48315396", "48315396")</f>
        <v/>
      </c>
      <c r="B124" t="n">
        <v>0.4573015873015872</v>
      </c>
    </row>
    <row r="125">
      <c r="A125">
        <f>HYPERLINK("https://stackoverflow.com/q/48439782", "48439782")</f>
        <v/>
      </c>
      <c r="B125" t="n">
        <v>0.7130325814536341</v>
      </c>
    </row>
    <row r="126">
      <c r="A126">
        <f>HYPERLINK("https://stackoverflow.com/q/48813443", "48813443")</f>
        <v/>
      </c>
      <c r="B126" t="n">
        <v>0.3017975402081363</v>
      </c>
    </row>
    <row r="127">
      <c r="A127">
        <f>HYPERLINK("https://stackoverflow.com/q/48897493", "48897493")</f>
        <v/>
      </c>
      <c r="B127" t="n">
        <v>0.3915881073241479</v>
      </c>
    </row>
    <row r="128">
      <c r="A128">
        <f>HYPERLINK("https://stackoverflow.com/q/49229199", "49229199")</f>
        <v/>
      </c>
      <c r="B128" t="n">
        <v>0.3641534391534392</v>
      </c>
    </row>
    <row r="129">
      <c r="A129">
        <f>HYPERLINK("https://stackoverflow.com/q/49263074", "49263074")</f>
        <v/>
      </c>
      <c r="B129" t="n">
        <v>0.4595096732501313</v>
      </c>
    </row>
    <row r="130">
      <c r="A130">
        <f>HYPERLINK("https://stackoverflow.com/q/49375184", "49375184")</f>
        <v/>
      </c>
      <c r="B130" t="n">
        <v>0.2980402589341137</v>
      </c>
    </row>
    <row r="131">
      <c r="A131">
        <f>HYPERLINK("https://stackoverflow.com/q/49400625", "49400625")</f>
        <v/>
      </c>
      <c r="B131" t="n">
        <v>0.4613756613756614</v>
      </c>
    </row>
    <row r="132">
      <c r="A132">
        <f>HYPERLINK("https://stackoverflow.com/q/49493225", "49493225")</f>
        <v/>
      </c>
      <c r="B132" t="n">
        <v>0.5376681975666747</v>
      </c>
    </row>
    <row r="133">
      <c r="A133">
        <f>HYPERLINK("https://stackoverflow.com/q/49544447", "49544447")</f>
        <v/>
      </c>
      <c r="B133" t="n">
        <v>0.4694564694564695</v>
      </c>
    </row>
    <row r="134">
      <c r="A134">
        <f>HYPERLINK("https://stackoverflow.com/q/49644610", "49644610")</f>
        <v/>
      </c>
      <c r="B134" t="n">
        <v>0.4341029341029342</v>
      </c>
    </row>
    <row r="135">
      <c r="A135">
        <f>HYPERLINK("https://stackoverflow.com/q/49838965", "49838965")</f>
        <v/>
      </c>
      <c r="B135" t="n">
        <v>0.4159165035877365</v>
      </c>
    </row>
    <row r="136">
      <c r="A136">
        <f>HYPERLINK("https://stackoverflow.com/q/49925236", "49925236")</f>
        <v/>
      </c>
      <c r="B136" t="n">
        <v>0.4464368732151159</v>
      </c>
    </row>
    <row r="137">
      <c r="A137">
        <f>HYPERLINK("https://stackoverflow.com/q/49929362", "49929362")</f>
        <v/>
      </c>
      <c r="B137" t="n">
        <v>0.6040640394088671</v>
      </c>
    </row>
    <row r="138">
      <c r="A138">
        <f>HYPERLINK("https://stackoverflow.com/q/49984925", "49984925")</f>
        <v/>
      </c>
      <c r="B138" t="n">
        <v>0.2947931697931698</v>
      </c>
    </row>
    <row r="139">
      <c r="A139">
        <f>HYPERLINK("https://stackoverflow.com/q/50027522", "50027522")</f>
        <v/>
      </c>
      <c r="B139" t="n">
        <v>0.269196680364193</v>
      </c>
    </row>
    <row r="140">
      <c r="A140">
        <f>HYPERLINK("https://stackoverflow.com/q/50116681", "50116681")</f>
        <v/>
      </c>
      <c r="B140" t="n">
        <v>0.6545770819743422</v>
      </c>
    </row>
    <row r="141">
      <c r="A141">
        <f>HYPERLINK("https://stackoverflow.com/q/50121723", "50121723")</f>
        <v/>
      </c>
      <c r="B141" t="n">
        <v>0.3103136989392913</v>
      </c>
    </row>
    <row r="142">
      <c r="A142">
        <f>HYPERLINK("https://stackoverflow.com/q/50152309", "50152309")</f>
        <v/>
      </c>
      <c r="B142" t="n">
        <v>0.5338036449147561</v>
      </c>
    </row>
    <row r="143">
      <c r="A143">
        <f>HYPERLINK("https://stackoverflow.com/q/50156366", "50156366")</f>
        <v/>
      </c>
      <c r="B143" t="n">
        <v>0.3704994192799071</v>
      </c>
    </row>
    <row r="144">
      <c r="A144">
        <f>HYPERLINK("https://stackoverflow.com/q/50167772", "50167772")</f>
        <v/>
      </c>
      <c r="B144" t="n">
        <v>0.4508097655305777</v>
      </c>
    </row>
    <row r="145">
      <c r="A145">
        <f>HYPERLINK("https://stackoverflow.com/q/50168257", "50168257")</f>
        <v/>
      </c>
      <c r="B145" t="n">
        <v>0.3324867724867724</v>
      </c>
    </row>
    <row r="146">
      <c r="A146">
        <f>HYPERLINK("https://stackoverflow.com/q/50490209", "50490209")</f>
        <v/>
      </c>
      <c r="B146" t="n">
        <v>0.3110717971399085</v>
      </c>
    </row>
    <row r="147">
      <c r="A147">
        <f>HYPERLINK("https://stackoverflow.com/q/50561808", "50561808")</f>
        <v/>
      </c>
      <c r="B147" t="n">
        <v>0.3623787477954145</v>
      </c>
    </row>
    <row r="148">
      <c r="A148">
        <f>HYPERLINK("https://stackoverflow.com/q/50584594", "50584594")</f>
        <v/>
      </c>
      <c r="B148" t="n">
        <v>0.4631550944400106</v>
      </c>
    </row>
    <row r="149">
      <c r="A149">
        <f>HYPERLINK("https://stackoverflow.com/q/50633830", "50633830")</f>
        <v/>
      </c>
      <c r="B149" t="n">
        <v>0.3699973978662504</v>
      </c>
    </row>
    <row r="150">
      <c r="A150">
        <f>HYPERLINK("https://stackoverflow.com/q/50636935", "50636935")</f>
        <v/>
      </c>
      <c r="B150" t="n">
        <v>0.4426599041983658</v>
      </c>
    </row>
    <row r="151">
      <c r="A151">
        <f>HYPERLINK("https://stackoverflow.com/q/50757567", "50757567")</f>
        <v/>
      </c>
      <c r="B151" t="n">
        <v>0.7231040564373898</v>
      </c>
    </row>
    <row r="152">
      <c r="A152">
        <f>HYPERLINK("https://stackoverflow.com/q/50846243", "50846243")</f>
        <v/>
      </c>
      <c r="B152" t="n">
        <v>0.6141215106732349</v>
      </c>
    </row>
    <row r="153">
      <c r="A153">
        <f>HYPERLINK("https://stackoverflow.com/q/50936643", "50936643")</f>
        <v/>
      </c>
      <c r="B153" t="n">
        <v>0.5766088862323172</v>
      </c>
    </row>
    <row r="154">
      <c r="A154">
        <f>HYPERLINK("https://stackoverflow.com/q/50945866", "50945866")</f>
        <v/>
      </c>
      <c r="B154" t="n">
        <v>0.5867749943579329</v>
      </c>
    </row>
    <row r="155">
      <c r="A155">
        <f>HYPERLINK("https://stackoverflow.com/q/51050661", "51050661")</f>
        <v/>
      </c>
      <c r="B155" t="n">
        <v>0.3869516310461192</v>
      </c>
    </row>
    <row r="156">
      <c r="A156">
        <f>HYPERLINK("https://stackoverflow.com/q/51072576", "51072576")</f>
        <v/>
      </c>
      <c r="B156" t="n">
        <v>0.4968280291663377</v>
      </c>
    </row>
    <row r="157">
      <c r="A157">
        <f>HYPERLINK("https://stackoverflow.com/q/51092787", "51092787")</f>
        <v/>
      </c>
      <c r="B157" t="n">
        <v>0.5613756613756613</v>
      </c>
    </row>
    <row r="158">
      <c r="A158">
        <f>HYPERLINK("https://stackoverflow.com/q/51157469", "51157469")</f>
        <v/>
      </c>
      <c r="B158" t="n">
        <v>0.4434458109954798</v>
      </c>
    </row>
    <row r="159">
      <c r="A159">
        <f>HYPERLINK("https://stackoverflow.com/q/51162737", "51162737")</f>
        <v/>
      </c>
      <c r="B159" t="n">
        <v>0.4002475607980195</v>
      </c>
    </row>
    <row r="160">
      <c r="A160">
        <f>HYPERLINK("https://stackoverflow.com/q/51351353", "51351353")</f>
        <v/>
      </c>
      <c r="B160" t="n">
        <v>0.3622119815668202</v>
      </c>
    </row>
    <row r="161">
      <c r="A161">
        <f>HYPERLINK("https://stackoverflow.com/q/51384016", "51384016")</f>
        <v/>
      </c>
      <c r="B161" t="n">
        <v>0.37370764470606</v>
      </c>
    </row>
    <row r="162">
      <c r="A162">
        <f>HYPERLINK("https://stackoverflow.com/q/51394376", "51394376")</f>
        <v/>
      </c>
      <c r="B162" t="n">
        <v>0.2267482628928412</v>
      </c>
    </row>
    <row r="163">
      <c r="A163">
        <f>HYPERLINK("https://stackoverflow.com/q/51443599", "51443599")</f>
        <v/>
      </c>
      <c r="B163" t="n">
        <v>0.4435305435305434</v>
      </c>
    </row>
    <row r="164">
      <c r="A164">
        <f>HYPERLINK("https://stackoverflow.com/q/51656823", "51656823")</f>
        <v/>
      </c>
      <c r="B164" t="n">
        <v>0.3195850518685165</v>
      </c>
    </row>
    <row r="165">
      <c r="A165">
        <f>HYPERLINK("https://stackoverflow.com/q/51730232", "51730232")</f>
        <v/>
      </c>
      <c r="B165" t="n">
        <v>0.360248447204969</v>
      </c>
    </row>
    <row r="166">
      <c r="A166">
        <f>HYPERLINK("https://stackoverflow.com/q/51870216", "51870216")</f>
        <v/>
      </c>
      <c r="B166" t="n">
        <v>0.2510552285833185</v>
      </c>
    </row>
    <row r="167">
      <c r="A167">
        <f>HYPERLINK("https://stackoverflow.com/q/51875348", "51875348")</f>
        <v/>
      </c>
      <c r="B167" t="n">
        <v>0.3287263894124052</v>
      </c>
    </row>
    <row r="168">
      <c r="A168">
        <f>HYPERLINK("https://stackoverflow.com/q/51876478", "51876478")</f>
        <v/>
      </c>
      <c r="B168" t="n">
        <v>0.6909220617085785</v>
      </c>
    </row>
    <row r="169">
      <c r="A169">
        <f>HYPERLINK("https://stackoverflow.com/q/51960443", "51960443")</f>
        <v/>
      </c>
      <c r="B169" t="n">
        <v>0.4350173233421964</v>
      </c>
    </row>
    <row r="170">
      <c r="A170">
        <f>HYPERLINK("https://stackoverflow.com/q/51973789", "51973789")</f>
        <v/>
      </c>
      <c r="B170" t="n">
        <v>0.3369586517734666</v>
      </c>
    </row>
    <row r="171">
      <c r="A171">
        <f>HYPERLINK("https://stackoverflow.com/q/51980747", "51980747")</f>
        <v/>
      </c>
      <c r="B171" t="n">
        <v>0.4699644225506295</v>
      </c>
    </row>
    <row r="172">
      <c r="A172">
        <f>HYPERLINK("https://stackoverflow.com/q/52098303", "52098303")</f>
        <v/>
      </c>
      <c r="B172" t="n">
        <v>0.591621241729233</v>
      </c>
    </row>
    <row r="173">
      <c r="A173">
        <f>HYPERLINK("https://stackoverflow.com/q/52144189", "52144189")</f>
        <v/>
      </c>
      <c r="B173" t="n">
        <v>0.221953188054883</v>
      </c>
    </row>
    <row r="174">
      <c r="A174">
        <f>HYPERLINK("https://stackoverflow.com/q/52144934", "52144934")</f>
        <v/>
      </c>
      <c r="B174" t="n">
        <v>0.2880591630591631</v>
      </c>
    </row>
    <row r="175">
      <c r="A175">
        <f>HYPERLINK("https://stackoverflow.com/q/52201545", "52201545")</f>
        <v/>
      </c>
      <c r="B175" t="n">
        <v>0.6425535605863475</v>
      </c>
    </row>
    <row r="176">
      <c r="A176">
        <f>HYPERLINK("https://stackoverflow.com/q/52299979", "52299979")</f>
        <v/>
      </c>
      <c r="B176" t="n">
        <v>0.2933494072734579</v>
      </c>
    </row>
    <row r="177">
      <c r="A177">
        <f>HYPERLINK("https://stackoverflow.com/q/52498140", "52498140")</f>
        <v/>
      </c>
      <c r="B177" t="n">
        <v>0.3799845141308555</v>
      </c>
    </row>
    <row r="178">
      <c r="A178">
        <f>HYPERLINK("https://stackoverflow.com/q/52670156", "52670156")</f>
        <v/>
      </c>
      <c r="B178" t="n">
        <v>0.5334821428571429</v>
      </c>
    </row>
    <row r="179">
      <c r="A179">
        <f>HYPERLINK("https://stackoverflow.com/q/52737691", "52737691")</f>
        <v/>
      </c>
      <c r="B179" t="n">
        <v>0.2738687514806918</v>
      </c>
    </row>
    <row r="180">
      <c r="A180">
        <f>HYPERLINK("https://stackoverflow.com/q/52764400", "52764400")</f>
        <v/>
      </c>
      <c r="B180" t="n">
        <v>0.4702075702075702</v>
      </c>
    </row>
    <row r="181">
      <c r="A181">
        <f>HYPERLINK("https://stackoverflow.com/q/52843956", "52843956")</f>
        <v/>
      </c>
      <c r="B181" t="n">
        <v>0.4670995670995671</v>
      </c>
    </row>
    <row r="182">
      <c r="A182">
        <f>HYPERLINK("https://stackoverflow.com/q/52874947", "52874947")</f>
        <v/>
      </c>
      <c r="B182" t="n">
        <v>0.2584599797365754</v>
      </c>
    </row>
    <row r="183">
      <c r="A183">
        <f>HYPERLINK("https://stackoverflow.com/q/52975602", "52975602")</f>
        <v/>
      </c>
      <c r="B183" t="n">
        <v>0.5031620387820915</v>
      </c>
    </row>
    <row r="184">
      <c r="A184">
        <f>HYPERLINK("https://stackoverflow.com/q/53043346", "53043346")</f>
        <v/>
      </c>
      <c r="B184" t="n">
        <v>0.3576719576719577</v>
      </c>
    </row>
    <row r="185">
      <c r="A185">
        <f>HYPERLINK("https://stackoverflow.com/q/53232272", "53232272")</f>
        <v/>
      </c>
      <c r="B185" t="n">
        <v>0.275648470770422</v>
      </c>
    </row>
    <row r="186">
      <c r="A186">
        <f>HYPERLINK("https://stackoverflow.com/q/53478159", "53478159")</f>
        <v/>
      </c>
      <c r="B186" t="n">
        <v>0.8465608465608466</v>
      </c>
    </row>
    <row r="187">
      <c r="A187">
        <f>HYPERLINK("https://stackoverflow.com/q/53503894", "53503894")</f>
        <v/>
      </c>
      <c r="B187" t="n">
        <v>0.3327436237652956</v>
      </c>
    </row>
    <row r="188">
      <c r="A188">
        <f>HYPERLINK("https://stackoverflow.com/q/53528663", "53528663")</f>
        <v/>
      </c>
      <c r="B188" t="n">
        <v>0.4292768959435626</v>
      </c>
    </row>
    <row r="189">
      <c r="A189">
        <f>HYPERLINK("https://stackoverflow.com/q/53933243", "53933243")</f>
        <v/>
      </c>
      <c r="B189" t="n">
        <v>0.5220974434868403</v>
      </c>
    </row>
    <row r="190">
      <c r="A190">
        <f>HYPERLINK("https://stackoverflow.com/q/54005457", "54005457")</f>
        <v/>
      </c>
      <c r="B190" t="n">
        <v>0.4510442773600667</v>
      </c>
    </row>
    <row r="191">
      <c r="A191">
        <f>HYPERLINK("https://stackoverflow.com/q/54113212", "54113212")</f>
        <v/>
      </c>
      <c r="B191" t="n">
        <v>0.4625452520189363</v>
      </c>
    </row>
    <row r="192">
      <c r="A192">
        <f>HYPERLINK("https://stackoverflow.com/q/54121067", "54121067")</f>
        <v/>
      </c>
      <c r="B192" t="n">
        <v>0.3211011211011211</v>
      </c>
    </row>
    <row r="193">
      <c r="A193">
        <f>HYPERLINK("https://stackoverflow.com/q/54171073", "54171073")</f>
        <v/>
      </c>
      <c r="B193" t="n">
        <v>0.3634413634413635</v>
      </c>
    </row>
    <row r="194">
      <c r="A194">
        <f>HYPERLINK("https://stackoverflow.com/q/54178050", "54178050")</f>
        <v/>
      </c>
      <c r="B194" t="n">
        <v>0.326202475230553</v>
      </c>
    </row>
    <row r="195">
      <c r="A195">
        <f>HYPERLINK("https://stackoverflow.com/q/54333889", "54333889")</f>
        <v/>
      </c>
      <c r="B195" t="n">
        <v>0.5178571428571429</v>
      </c>
    </row>
    <row r="196">
      <c r="A196">
        <f>HYPERLINK("https://stackoverflow.com/q/54372408", "54372408")</f>
        <v/>
      </c>
      <c r="B196" t="n">
        <v>0.3932889217863311</v>
      </c>
    </row>
    <row r="197">
      <c r="A197">
        <f>HYPERLINK("https://stackoverflow.com/q/54398761", "54398761")</f>
        <v/>
      </c>
      <c r="B197" t="n">
        <v>0.2482112015790772</v>
      </c>
    </row>
    <row r="198">
      <c r="A198">
        <f>HYPERLINK("https://stackoverflow.com/q/54446465", "54446465")</f>
        <v/>
      </c>
      <c r="B198" t="n">
        <v>0.3300999412110524</v>
      </c>
    </row>
    <row r="199">
      <c r="A199">
        <f>HYPERLINK("https://stackoverflow.com/q/54520497", "54520497")</f>
        <v/>
      </c>
      <c r="B199" t="n">
        <v>0.5140155352921312</v>
      </c>
    </row>
    <row r="200">
      <c r="A200">
        <f>HYPERLINK("https://stackoverflow.com/q/54666018", "54666018")</f>
        <v/>
      </c>
      <c r="B200" t="n">
        <v>0.3044016661037938</v>
      </c>
    </row>
    <row r="201">
      <c r="A201">
        <f>HYPERLINK("https://stackoverflow.com/q/54760591", "54760591")</f>
        <v/>
      </c>
      <c r="B201" t="n">
        <v>0.67548125633232</v>
      </c>
    </row>
    <row r="202">
      <c r="A202">
        <f>HYPERLINK("https://stackoverflow.com/q/54906295", "54906295")</f>
        <v/>
      </c>
      <c r="B202" t="n">
        <v>0.5949799974190219</v>
      </c>
    </row>
    <row r="203">
      <c r="A203">
        <f>HYPERLINK("https://stackoverflow.com/q/54925179", "54925179")</f>
        <v/>
      </c>
      <c r="B203" t="n">
        <v>0.5002645502645502</v>
      </c>
    </row>
    <row r="204">
      <c r="A204">
        <f>HYPERLINK("https://stackoverflow.com/q/54945975", "54945975")</f>
        <v/>
      </c>
      <c r="B204" t="n">
        <v>0.3522966708807417</v>
      </c>
    </row>
    <row r="205">
      <c r="A205">
        <f>HYPERLINK("https://stackoverflow.com/q/54980076", "54980076")</f>
        <v/>
      </c>
      <c r="B205" t="n">
        <v>0.2136173767752716</v>
      </c>
    </row>
    <row r="206">
      <c r="A206">
        <f>HYPERLINK("https://stackoverflow.com/q/54991854", "54991854")</f>
        <v/>
      </c>
      <c r="B206" t="n">
        <v>0.4931932440829238</v>
      </c>
    </row>
    <row r="207">
      <c r="A207">
        <f>HYPERLINK("https://stackoverflow.com/q/55009565", "55009565")</f>
        <v/>
      </c>
      <c r="B207" t="n">
        <v>0.4025325485999643</v>
      </c>
    </row>
    <row r="208">
      <c r="A208">
        <f>HYPERLINK("https://stackoverflow.com/q/55075917", "55075917")</f>
        <v/>
      </c>
      <c r="B208" t="n">
        <v>0.4274449564772145</v>
      </c>
    </row>
    <row r="209">
      <c r="A209">
        <f>HYPERLINK("https://stackoverflow.com/q/55135069", "55135069")</f>
        <v/>
      </c>
      <c r="B209" t="n">
        <v>0.2966466939976873</v>
      </c>
    </row>
    <row r="210">
      <c r="A210">
        <f>HYPERLINK("https://stackoverflow.com/q/55136468", "55136468")</f>
        <v/>
      </c>
      <c r="B210" t="n">
        <v>0.2942732648615001</v>
      </c>
    </row>
    <row r="211">
      <c r="A211">
        <f>HYPERLINK("https://stackoverflow.com/q/55161617", "55161617")</f>
        <v/>
      </c>
      <c r="B211" t="n">
        <v>0.6815776815776816</v>
      </c>
    </row>
    <row r="212">
      <c r="A212">
        <f>HYPERLINK("https://stackoverflow.com/q/55240373", "55240373")</f>
        <v/>
      </c>
      <c r="B212" t="n">
        <v>0.5037102560322375</v>
      </c>
    </row>
    <row r="213">
      <c r="A213">
        <f>HYPERLINK("https://stackoverflow.com/q/55283256", "55283256")</f>
        <v/>
      </c>
      <c r="B213" t="n">
        <v>0.5048805479156555</v>
      </c>
    </row>
    <row r="214">
      <c r="A214">
        <f>HYPERLINK("https://stackoverflow.com/q/55299725", "55299725")</f>
        <v/>
      </c>
      <c r="B214" t="n">
        <v>0.3985006491602798</v>
      </c>
    </row>
    <row r="215">
      <c r="A215">
        <f>HYPERLINK("https://stackoverflow.com/q/55511505", "55511505")</f>
        <v/>
      </c>
      <c r="B215" t="n">
        <v>0.4496911735405459</v>
      </c>
    </row>
    <row r="216">
      <c r="A216">
        <f>HYPERLINK("https://stackoverflow.com/q/55542723", "55542723")</f>
        <v/>
      </c>
      <c r="B216" t="n">
        <v>0.5143088865716603</v>
      </c>
    </row>
    <row r="217">
      <c r="A217">
        <f>HYPERLINK("https://stackoverflow.com/q/55559831", "55559831")</f>
        <v/>
      </c>
      <c r="B217" t="n">
        <v>0.4012375571697606</v>
      </c>
    </row>
    <row r="218">
      <c r="A218">
        <f>HYPERLINK("https://stackoverflow.com/q/55647746", "55647746")</f>
        <v/>
      </c>
      <c r="B218" t="n">
        <v>0.6126822979614858</v>
      </c>
    </row>
    <row r="219">
      <c r="A219">
        <f>HYPERLINK("https://stackoverflow.com/q/55729338", "55729338")</f>
        <v/>
      </c>
      <c r="B219" t="n">
        <v>0.6307503313613292</v>
      </c>
    </row>
    <row r="220">
      <c r="A220">
        <f>HYPERLINK("https://stackoverflow.com/q/55745397", "55745397")</f>
        <v/>
      </c>
      <c r="B220" t="n">
        <v>0.3512316895106213</v>
      </c>
    </row>
    <row r="221">
      <c r="A221">
        <f>HYPERLINK("https://stackoverflow.com/q/55791116", "55791116")</f>
        <v/>
      </c>
      <c r="B221" t="n">
        <v>0.8199585921325051</v>
      </c>
    </row>
    <row r="222">
      <c r="A222">
        <f>HYPERLINK("https://stackoverflow.com/q/55794490", "55794490")</f>
        <v/>
      </c>
      <c r="B222" t="n">
        <v>0.3835978835978836</v>
      </c>
    </row>
    <row r="223">
      <c r="A223">
        <f>HYPERLINK("https://stackoverflow.com/q/55795520", "55795520")</f>
        <v/>
      </c>
      <c r="B223" t="n">
        <v>0.3209678378217704</v>
      </c>
    </row>
    <row r="224">
      <c r="A224">
        <f>HYPERLINK("https://stackoverflow.com/q/55851306", "55851306")</f>
        <v/>
      </c>
      <c r="B224" t="n">
        <v>0.4137762100725063</v>
      </c>
    </row>
    <row r="225">
      <c r="A225">
        <f>HYPERLINK("https://stackoverflow.com/q/55875490", "55875490")</f>
        <v/>
      </c>
      <c r="B225" t="n">
        <v>0.5495125292079607</v>
      </c>
    </row>
    <row r="226">
      <c r="A226">
        <f>HYPERLINK("https://stackoverflow.com/q/56043124", "56043124")</f>
        <v/>
      </c>
      <c r="B226" t="n">
        <v>0.295127674258109</v>
      </c>
    </row>
    <row r="227">
      <c r="A227">
        <f>HYPERLINK("https://stackoverflow.com/q/56069823", "56069823")</f>
        <v/>
      </c>
      <c r="B227" t="n">
        <v>0.2345389886373493</v>
      </c>
    </row>
    <row r="228">
      <c r="A228">
        <f>HYPERLINK("https://stackoverflow.com/q/56074106", "56074106")</f>
        <v/>
      </c>
      <c r="B228" t="n">
        <v>0.5029832263874817</v>
      </c>
    </row>
    <row r="229">
      <c r="A229">
        <f>HYPERLINK("https://stackoverflow.com/q/56080699", "56080699")</f>
        <v/>
      </c>
      <c r="B229" t="n">
        <v>0.6740462266778056</v>
      </c>
    </row>
    <row r="230">
      <c r="A230">
        <f>HYPERLINK("https://stackoverflow.com/q/56104228", "56104228")</f>
        <v/>
      </c>
      <c r="B230" t="n">
        <v>0.3585792635152781</v>
      </c>
    </row>
    <row r="231">
      <c r="A231">
        <f>HYPERLINK("https://stackoverflow.com/q/56130522", "56130522")</f>
        <v/>
      </c>
      <c r="B231" t="n">
        <v>0.3832140801052718</v>
      </c>
    </row>
    <row r="232">
      <c r="A232">
        <f>HYPERLINK("https://stackoverflow.com/q/56140676", "56140676")</f>
        <v/>
      </c>
      <c r="B232" t="n">
        <v>0.5216210097351144</v>
      </c>
    </row>
    <row r="233">
      <c r="A233">
        <f>HYPERLINK("https://stackoverflow.com/q/56154215", "56154215")</f>
        <v/>
      </c>
      <c r="B233" t="n">
        <v>0.6338540686366773</v>
      </c>
    </row>
    <row r="234">
      <c r="A234">
        <f>HYPERLINK("https://stackoverflow.com/q/56154406", "56154406")</f>
        <v/>
      </c>
      <c r="B234" t="n">
        <v>0.4472372467918124</v>
      </c>
    </row>
    <row r="235">
      <c r="A235">
        <f>HYPERLINK("https://stackoverflow.com/q/56159595", "56159595")</f>
        <v/>
      </c>
      <c r="B235" t="n">
        <v>0.5592541223609184</v>
      </c>
    </row>
    <row r="236">
      <c r="A236">
        <f>HYPERLINK("https://stackoverflow.com/q/56165773", "56165773")</f>
        <v/>
      </c>
      <c r="B236" t="n">
        <v>0.6106934001670845</v>
      </c>
    </row>
    <row r="237">
      <c r="A237">
        <f>HYPERLINK("https://stackoverflow.com/q/56239055", "56239055")</f>
        <v/>
      </c>
      <c r="B237" t="n">
        <v>0.5851314484126984</v>
      </c>
    </row>
    <row r="238">
      <c r="A238">
        <f>HYPERLINK("https://stackoverflow.com/q/56257533", "56257533")</f>
        <v/>
      </c>
      <c r="B238" t="n">
        <v>0.3535432387891403</v>
      </c>
    </row>
    <row r="239">
      <c r="A239">
        <f>HYPERLINK("https://stackoverflow.com/q/56264042", "56264042")</f>
        <v/>
      </c>
      <c r="B239" t="n">
        <v>0.6874742988732626</v>
      </c>
    </row>
    <row r="240">
      <c r="A240">
        <f>HYPERLINK("https://stackoverflow.com/q/56284033", "56284033")</f>
        <v/>
      </c>
      <c r="B240" t="n">
        <v>0.5685321403478586</v>
      </c>
    </row>
    <row r="241">
      <c r="A241">
        <f>HYPERLINK("https://stackoverflow.com/q/56284148", "56284148")</f>
        <v/>
      </c>
      <c r="B241" t="n">
        <v>0.3013167388167388</v>
      </c>
    </row>
    <row r="242">
      <c r="A242">
        <f>HYPERLINK("https://stackoverflow.com/q/56295166", "56295166")</f>
        <v/>
      </c>
      <c r="B242" t="n">
        <v>0.3925025329280648</v>
      </c>
    </row>
    <row r="243">
      <c r="A243">
        <f>HYPERLINK("https://stackoverflow.com/q/56349526", "56349526")</f>
        <v/>
      </c>
      <c r="B243" t="n">
        <v>0.3973906080731006</v>
      </c>
    </row>
    <row r="244">
      <c r="A244">
        <f>HYPERLINK("https://stackoverflow.com/q/56380637", "56380637")</f>
        <v/>
      </c>
      <c r="B244" t="n">
        <v>0.3618241567460317</v>
      </c>
    </row>
    <row r="245">
      <c r="A245">
        <f>HYPERLINK("https://stackoverflow.com/q/56430977", "56430977")</f>
        <v/>
      </c>
      <c r="B245" t="n">
        <v>0.3157642965862144</v>
      </c>
    </row>
    <row r="246">
      <c r="A246">
        <f>HYPERLINK("https://stackoverflow.com/q/56556456", "56556456")</f>
        <v/>
      </c>
      <c r="B246" t="n">
        <v>0.6089682539682539</v>
      </c>
    </row>
    <row r="247">
      <c r="A247">
        <f>HYPERLINK("https://stackoverflow.com/q/56586268", "56586268")</f>
        <v/>
      </c>
      <c r="B247" t="n">
        <v>0.2976636347422864</v>
      </c>
    </row>
    <row r="248">
      <c r="A248">
        <f>HYPERLINK("https://stackoverflow.com/q/56657103", "56657103")</f>
        <v/>
      </c>
      <c r="B248" t="n">
        <v>0.5670661200462525</v>
      </c>
    </row>
    <row r="249">
      <c r="A249">
        <f>HYPERLINK("https://stackoverflow.com/q/56690282", "56690282")</f>
        <v/>
      </c>
      <c r="B249" t="n">
        <v>0.5497150393292827</v>
      </c>
    </row>
    <row r="250">
      <c r="A250">
        <f>HYPERLINK("https://stackoverflow.com/q/56716968", "56716968")</f>
        <v/>
      </c>
      <c r="B250" t="n">
        <v>0.4850471589602024</v>
      </c>
    </row>
    <row r="251">
      <c r="A251">
        <f>HYPERLINK("https://stackoverflow.com/q/56781753", "56781753")</f>
        <v/>
      </c>
      <c r="B251" t="n">
        <v>0.4761904761904762</v>
      </c>
    </row>
    <row r="252">
      <c r="A252">
        <f>HYPERLINK("https://stackoverflow.com/q/56796657", "56796657")</f>
        <v/>
      </c>
      <c r="B252" t="n">
        <v>0.2913951545530493</v>
      </c>
    </row>
    <row r="253">
      <c r="A253">
        <f>HYPERLINK("https://stackoverflow.com/q/56838816", "56838816")</f>
        <v/>
      </c>
      <c r="B253" t="n">
        <v>0.2856180856180856</v>
      </c>
    </row>
    <row r="254">
      <c r="A254">
        <f>HYPERLINK("https://stackoverflow.com/q/56852112", "56852112")</f>
        <v/>
      </c>
      <c r="B254" t="n">
        <v>0.3462423462423463</v>
      </c>
    </row>
    <row r="255">
      <c r="A255">
        <f>HYPERLINK("https://stackoverflow.com/q/56859374", "56859374")</f>
        <v/>
      </c>
      <c r="B255" t="n">
        <v>0.5136077702812816</v>
      </c>
    </row>
    <row r="256">
      <c r="A256">
        <f>HYPERLINK("https://stackoverflow.com/q/56876401", "56876401")</f>
        <v/>
      </c>
      <c r="B256" t="n">
        <v>0.332559039876113</v>
      </c>
    </row>
    <row r="257">
      <c r="A257">
        <f>HYPERLINK("https://stackoverflow.com/q/56896264", "56896264")</f>
        <v/>
      </c>
      <c r="B257" t="n">
        <v>0.5329156223893067</v>
      </c>
    </row>
    <row r="258">
      <c r="A258">
        <f>HYPERLINK("https://stackoverflow.com/q/56915601", "56915601")</f>
        <v/>
      </c>
      <c r="B258" t="n">
        <v>0.4322628276116648</v>
      </c>
    </row>
    <row r="259">
      <c r="A259">
        <f>HYPERLINK("https://stackoverflow.com/q/56921005", "56921005")</f>
        <v/>
      </c>
      <c r="B259" t="n">
        <v>0.6386706753305532</v>
      </c>
    </row>
    <row r="260">
      <c r="A260">
        <f>HYPERLINK("https://stackoverflow.com/q/56929036", "56929036")</f>
        <v/>
      </c>
      <c r="B260" t="n">
        <v>0.2956898174289479</v>
      </c>
    </row>
    <row r="261">
      <c r="A261">
        <f>HYPERLINK("https://stackoverflow.com/q/56938161", "56938161")</f>
        <v/>
      </c>
      <c r="B261" t="n">
        <v>0.5873015873015872</v>
      </c>
    </row>
    <row r="262">
      <c r="A262">
        <f>HYPERLINK("https://stackoverflow.com/q/56958772", "56958772")</f>
        <v/>
      </c>
      <c r="B262" t="n">
        <v>0.3962096332785988</v>
      </c>
    </row>
    <row r="263">
      <c r="A263">
        <f>HYPERLINK("https://stackoverflow.com/q/56988325", "56988325")</f>
        <v/>
      </c>
      <c r="B263" t="n">
        <v>0.3734022947506093</v>
      </c>
    </row>
    <row r="264">
      <c r="A264">
        <f>HYPERLINK("https://stackoverflow.com/q/57008985", "57008985")</f>
        <v/>
      </c>
      <c r="B264" t="n">
        <v>0.3895441968836464</v>
      </c>
    </row>
    <row r="265">
      <c r="A265">
        <f>HYPERLINK("https://stackoverflow.com/q/57016969", "57016969")</f>
        <v/>
      </c>
      <c r="B265" t="n">
        <v>0.4964863138237751</v>
      </c>
    </row>
    <row r="266">
      <c r="A266">
        <f>HYPERLINK("https://stackoverflow.com/q/57017120", "57017120")</f>
        <v/>
      </c>
      <c r="B266" t="n">
        <v>0.5571291735084839</v>
      </c>
    </row>
    <row r="267">
      <c r="A267">
        <f>HYPERLINK("https://stackoverflow.com/q/57072506", "57072506")</f>
        <v/>
      </c>
      <c r="B267" t="n">
        <v>0.4846525806790707</v>
      </c>
    </row>
    <row r="268">
      <c r="A268">
        <f>HYPERLINK("https://stackoverflow.com/q/57126292", "57126292")</f>
        <v/>
      </c>
      <c r="B268" t="n">
        <v>0.3723786351523578</v>
      </c>
    </row>
    <row r="269">
      <c r="A269">
        <f>HYPERLINK("https://stackoverflow.com/q/57219620", "57219620")</f>
        <v/>
      </c>
      <c r="B269" t="n">
        <v>0.6401410934744268</v>
      </c>
    </row>
    <row r="270">
      <c r="A270">
        <f>HYPERLINK("https://stackoverflow.com/q/57250709", "57250709")</f>
        <v/>
      </c>
      <c r="B270" t="n">
        <v>0.4305716866692477</v>
      </c>
    </row>
    <row r="271">
      <c r="A271">
        <f>HYPERLINK("https://stackoverflow.com/q/57279450", "57279450")</f>
        <v/>
      </c>
      <c r="B271" t="n">
        <v>0.6027977956761341</v>
      </c>
    </row>
    <row r="272">
      <c r="A272">
        <f>HYPERLINK("https://stackoverflow.com/q/57304116", "57304116")</f>
        <v/>
      </c>
      <c r="B272" t="n">
        <v>0.4717298111458695</v>
      </c>
    </row>
    <row r="273">
      <c r="A273">
        <f>HYPERLINK("https://stackoverflow.com/q/57309184", "57309184")</f>
        <v/>
      </c>
      <c r="B273" t="n">
        <v>0.4919970777711364</v>
      </c>
    </row>
    <row r="274">
      <c r="A274">
        <f>HYPERLINK("https://stackoverflow.com/q/57357758", "57357758")</f>
        <v/>
      </c>
      <c r="B274" t="n">
        <v>0.6371838394959781</v>
      </c>
    </row>
    <row r="275">
      <c r="A275">
        <f>HYPERLINK("https://stackoverflow.com/q/57372691", "57372691")</f>
        <v/>
      </c>
      <c r="B275" t="n">
        <v>0.3973374295954941</v>
      </c>
    </row>
    <row r="276">
      <c r="A276">
        <f>HYPERLINK("https://stackoverflow.com/q/57493498", "57493498")</f>
        <v/>
      </c>
      <c r="B276" t="n">
        <v>0.4727791701475912</v>
      </c>
    </row>
    <row r="277">
      <c r="A277">
        <f>HYPERLINK("https://stackoverflow.com/q/57516377", "57516377")</f>
        <v/>
      </c>
      <c r="B277" t="n">
        <v>0.3475579975579975</v>
      </c>
    </row>
    <row r="278">
      <c r="A278">
        <f>HYPERLINK("https://stackoverflow.com/q/57516603", "57516603")</f>
        <v/>
      </c>
      <c r="B278" t="n">
        <v>0.3803812674780417</v>
      </c>
    </row>
    <row r="279">
      <c r="A279">
        <f>HYPERLINK("https://stackoverflow.com/q/57528695", "57528695")</f>
        <v/>
      </c>
      <c r="B279" t="n">
        <v>0.3253658234126984</v>
      </c>
    </row>
    <row r="280">
      <c r="A280">
        <f>HYPERLINK("https://stackoverflow.com/q/57558625", "57558625")</f>
        <v/>
      </c>
      <c r="B280" t="n">
        <v>0.6027336860670194</v>
      </c>
    </row>
    <row r="281">
      <c r="A281">
        <f>HYPERLINK("https://stackoverflow.com/q/57620833", "57620833")</f>
        <v/>
      </c>
      <c r="B281" t="n">
        <v>0.7385597156589523</v>
      </c>
    </row>
    <row r="282">
      <c r="A282">
        <f>HYPERLINK("https://stackoverflow.com/q/57623152", "57623152")</f>
        <v/>
      </c>
      <c r="B282" t="n">
        <v>0.689190037016124</v>
      </c>
    </row>
    <row r="283">
      <c r="A283">
        <f>HYPERLINK("https://stackoverflow.com/q/57687014", "57687014")</f>
        <v/>
      </c>
      <c r="B283" t="n">
        <v>0.3797437756828621</v>
      </c>
    </row>
    <row r="284">
      <c r="A284">
        <f>HYPERLINK("https://stackoverflow.com/q/57755093", "57755093")</f>
        <v/>
      </c>
      <c r="B284" t="n">
        <v>0.7034632034632033</v>
      </c>
    </row>
    <row r="285">
      <c r="A285">
        <f>HYPERLINK("https://stackoverflow.com/q/57849964", "57849964")</f>
        <v/>
      </c>
      <c r="B285" t="n">
        <v>0.4188768334337955</v>
      </c>
    </row>
    <row r="286">
      <c r="A286">
        <f>HYPERLINK("https://stackoverflow.com/q/57892682", "57892682")</f>
        <v/>
      </c>
      <c r="B286" t="n">
        <v>0.628474740149867</v>
      </c>
    </row>
    <row r="287">
      <c r="A287">
        <f>HYPERLINK("https://stackoverflow.com/q/57931047", "57931047")</f>
        <v/>
      </c>
      <c r="B287" t="n">
        <v>0.2937487752302567</v>
      </c>
    </row>
    <row r="288">
      <c r="A288">
        <f>HYPERLINK("https://stackoverflow.com/q/57969107", "57969107")</f>
        <v/>
      </c>
      <c r="B288" t="n">
        <v>0.4316628024493192</v>
      </c>
    </row>
    <row r="289">
      <c r="A289">
        <f>HYPERLINK("https://stackoverflow.com/q/57982913", "57982913")</f>
        <v/>
      </c>
      <c r="B289" t="n">
        <v>0.7077138547726782</v>
      </c>
    </row>
    <row r="290">
      <c r="A290">
        <f>HYPERLINK("https://stackoverflow.com/q/57984097", "57984097")</f>
        <v/>
      </c>
      <c r="B290" t="n">
        <v>0.4192248811538151</v>
      </c>
    </row>
    <row r="291">
      <c r="A291">
        <f>HYPERLINK("https://stackoverflow.com/q/58018611", "58018611")</f>
        <v/>
      </c>
      <c r="B291" t="n">
        <v>0.4435107376283847</v>
      </c>
    </row>
    <row r="292">
      <c r="A292">
        <f>HYPERLINK("https://stackoverflow.com/q/58020564", "58020564")</f>
        <v/>
      </c>
      <c r="B292" t="n">
        <v>0.5653049713963419</v>
      </c>
    </row>
    <row r="293">
      <c r="A293">
        <f>HYPERLINK("https://stackoverflow.com/q/58028882", "58028882")</f>
        <v/>
      </c>
      <c r="B293" t="n">
        <v>0.6257631257631258</v>
      </c>
    </row>
    <row r="294">
      <c r="A294">
        <f>HYPERLINK("https://stackoverflow.com/q/58032332", "58032332")</f>
        <v/>
      </c>
      <c r="B294" t="n">
        <v>0.4563332695862817</v>
      </c>
    </row>
    <row r="295">
      <c r="A295">
        <f>HYPERLINK("https://stackoverflow.com/q/58053093", "58053093")</f>
        <v/>
      </c>
      <c r="B295" t="n">
        <v>0.4970238095238095</v>
      </c>
    </row>
    <row r="296">
      <c r="A296">
        <f>HYPERLINK("https://stackoverflow.com/q/58058193", "58058193")</f>
        <v/>
      </c>
      <c r="B296" t="n">
        <v>0.4363382724427854</v>
      </c>
    </row>
    <row r="297">
      <c r="A297">
        <f>HYPERLINK("https://stackoverflow.com/q/58072710", "58072710")</f>
        <v/>
      </c>
      <c r="B297" t="n">
        <v>0.5264079534542168</v>
      </c>
    </row>
    <row r="298">
      <c r="A298">
        <f>HYPERLINK("https://stackoverflow.com/q/58101336", "58101336")</f>
        <v/>
      </c>
      <c r="B298" t="n">
        <v>0.3946075233746467</v>
      </c>
    </row>
    <row r="299">
      <c r="A299">
        <f>HYPERLINK("https://stackoverflow.com/q/58101949", "58101949")</f>
        <v/>
      </c>
      <c r="B299" t="n">
        <v>0.5685749955412878</v>
      </c>
    </row>
    <row r="300">
      <c r="A300">
        <f>HYPERLINK("https://stackoverflow.com/q/58111227", "58111227")</f>
        <v/>
      </c>
      <c r="B300" t="n">
        <v>0.4978867286559593</v>
      </c>
    </row>
    <row r="301">
      <c r="A301">
        <f>HYPERLINK("https://stackoverflow.com/q/58112894", "58112894")</f>
        <v/>
      </c>
      <c r="B301" t="n">
        <v>0.3608864929619647</v>
      </c>
    </row>
    <row r="302">
      <c r="A302">
        <f>HYPERLINK("https://stackoverflow.com/q/58115925", "58115925")</f>
        <v/>
      </c>
      <c r="B302" t="n">
        <v>0.319912246741515</v>
      </c>
    </row>
    <row r="303">
      <c r="A303">
        <f>HYPERLINK("https://stackoverflow.com/q/58118210", "58118210")</f>
        <v/>
      </c>
      <c r="B303" t="n">
        <v>0.5797258297258298</v>
      </c>
    </row>
    <row r="304">
      <c r="A304">
        <f>HYPERLINK("https://stackoverflow.com/q/58118966", "58118966")</f>
        <v/>
      </c>
      <c r="B304" t="n">
        <v>0.4119185973385656</v>
      </c>
    </row>
    <row r="305">
      <c r="A305">
        <f>HYPERLINK("https://stackoverflow.com/q/58144437", "58144437")</f>
        <v/>
      </c>
      <c r="B305" t="n">
        <v>0.3568922305764411</v>
      </c>
    </row>
    <row r="306">
      <c r="A306">
        <f>HYPERLINK("https://stackoverflow.com/q/58148161", "58148161")</f>
        <v/>
      </c>
      <c r="B306" t="n">
        <v>0.518925518925519</v>
      </c>
    </row>
    <row r="307">
      <c r="A307">
        <f>HYPERLINK("https://stackoverflow.com/q/58155631", "58155631")</f>
        <v/>
      </c>
      <c r="B307" t="n">
        <v>0.5806809770540341</v>
      </c>
    </row>
    <row r="308">
      <c r="A308">
        <f>HYPERLINK("https://stackoverflow.com/q/58163017", "58163017")</f>
        <v/>
      </c>
      <c r="B308" t="n">
        <v>0.5056796810351313</v>
      </c>
    </row>
    <row r="309">
      <c r="A309">
        <f>HYPERLINK("https://stackoverflow.com/q/58185005", "58185005")</f>
        <v/>
      </c>
      <c r="B309" t="n">
        <v>0.7300428687290001</v>
      </c>
    </row>
    <row r="310">
      <c r="A310">
        <f>HYPERLINK("https://stackoverflow.com/q/58207245", "58207245")</f>
        <v/>
      </c>
      <c r="B310" t="n">
        <v>0.4555492816362381</v>
      </c>
    </row>
    <row r="311">
      <c r="A311">
        <f>HYPERLINK("https://stackoverflow.com/q/58229641", "58229641")</f>
        <v/>
      </c>
      <c r="B311" t="n">
        <v>0.3261075574508411</v>
      </c>
    </row>
    <row r="312">
      <c r="A312">
        <f>HYPERLINK("https://stackoverflow.com/q/58249552", "58249552")</f>
        <v/>
      </c>
      <c r="B312" t="n">
        <v>0.5149238660689043</v>
      </c>
    </row>
    <row r="313">
      <c r="A313">
        <f>HYPERLINK("https://stackoverflow.com/q/58252971", "58252971")</f>
        <v/>
      </c>
      <c r="B313" t="n">
        <v>0.4632139960607113</v>
      </c>
    </row>
    <row r="314">
      <c r="A314">
        <f>HYPERLINK("https://stackoverflow.com/q/58289430", "58289430")</f>
        <v/>
      </c>
      <c r="B314" t="n">
        <v>0.4575367860039393</v>
      </c>
    </row>
    <row r="315">
      <c r="A315">
        <f>HYPERLINK("https://stackoverflow.com/q/58339319", "58339319")</f>
        <v/>
      </c>
      <c r="B315" t="n">
        <v>0.4096195949644226</v>
      </c>
    </row>
    <row r="316">
      <c r="A316">
        <f>HYPERLINK("https://stackoverflow.com/q/58371510", "58371510")</f>
        <v/>
      </c>
      <c r="B316" t="n">
        <v>0.3574569669556477</v>
      </c>
    </row>
    <row r="317">
      <c r="A317">
        <f>HYPERLINK("https://stackoverflow.com/q/58374422", "58374422")</f>
        <v/>
      </c>
      <c r="B317" t="n">
        <v>0.5490502211813688</v>
      </c>
    </row>
    <row r="318">
      <c r="A318">
        <f>HYPERLINK("https://stackoverflow.com/q/58449923", "58449923")</f>
        <v/>
      </c>
      <c r="B318" t="n">
        <v>0.4010270774976658</v>
      </c>
    </row>
    <row r="319">
      <c r="A319">
        <f>HYPERLINK("https://stackoverflow.com/q/58457054", "58457054")</f>
        <v/>
      </c>
      <c r="B319" t="n">
        <v>0.3828990715783169</v>
      </c>
    </row>
    <row r="320">
      <c r="A320">
        <f>HYPERLINK("https://stackoverflow.com/q/58463784", "58463784")</f>
        <v/>
      </c>
      <c r="B320" t="n">
        <v>0.6048861283643893</v>
      </c>
    </row>
    <row r="321">
      <c r="A321">
        <f>HYPERLINK("https://stackoverflow.com/q/58473686", "58473686")</f>
        <v/>
      </c>
      <c r="B321" t="n">
        <v>0.4880423280423281</v>
      </c>
    </row>
    <row r="322">
      <c r="A322">
        <f>HYPERLINK("https://stackoverflow.com/q/58481700", "58481700")</f>
        <v/>
      </c>
      <c r="B322" t="n">
        <v>0.4103785103785104</v>
      </c>
    </row>
    <row r="323">
      <c r="A323">
        <f>HYPERLINK("https://stackoverflow.com/q/58510336", "58510336")</f>
        <v/>
      </c>
      <c r="B323" t="n">
        <v>0.5385421482508861</v>
      </c>
    </row>
    <row r="324">
      <c r="A324">
        <f>HYPERLINK("https://stackoverflow.com/q/58526738", "58526738")</f>
        <v/>
      </c>
      <c r="B324" t="n">
        <v>0.503968253968254</v>
      </c>
    </row>
    <row r="325">
      <c r="A325">
        <f>HYPERLINK("https://stackoverflow.com/q/58542085", "58542085")</f>
        <v/>
      </c>
      <c r="B325" t="n">
        <v>0.294863315696649</v>
      </c>
    </row>
    <row r="326">
      <c r="A326">
        <f>HYPERLINK("https://stackoverflow.com/q/58561304", "58561304")</f>
        <v/>
      </c>
      <c r="B326" t="n">
        <v>0.4391534391534391</v>
      </c>
    </row>
    <row r="327">
      <c r="A327">
        <f>HYPERLINK("https://stackoverflow.com/q/58593985", "58593985")</f>
        <v/>
      </c>
      <c r="B327" t="n">
        <v>0.456199774191406</v>
      </c>
    </row>
    <row r="328">
      <c r="A328">
        <f>HYPERLINK("https://stackoverflow.com/q/58594685", "58594685")</f>
        <v/>
      </c>
      <c r="B328" t="n">
        <v>0.2642900511752971</v>
      </c>
    </row>
    <row r="329">
      <c r="A329">
        <f>HYPERLINK("https://stackoverflow.com/q/58613452", "58613452")</f>
        <v/>
      </c>
      <c r="B329" t="n">
        <v>0.4565544608648057</v>
      </c>
    </row>
    <row r="330">
      <c r="A330">
        <f>HYPERLINK("https://stackoverflow.com/q/58631966", "58631966")</f>
        <v/>
      </c>
      <c r="B330" t="n">
        <v>0.3600032229473854</v>
      </c>
    </row>
    <row r="331">
      <c r="A331">
        <f>HYPERLINK("https://stackoverflow.com/q/58639195", "58639195")</f>
        <v/>
      </c>
      <c r="B331" t="n">
        <v>0.4429135444363871</v>
      </c>
    </row>
    <row r="332">
      <c r="A332">
        <f>HYPERLINK("https://stackoverflow.com/q/58644060", "58644060")</f>
        <v/>
      </c>
      <c r="B332" t="n">
        <v>0.5659340659340659</v>
      </c>
    </row>
    <row r="333">
      <c r="A333">
        <f>HYPERLINK("https://stackoverflow.com/q/58660181", "58660181")</f>
        <v/>
      </c>
      <c r="B333" t="n">
        <v>0.3978393978393978</v>
      </c>
    </row>
    <row r="334">
      <c r="A334">
        <f>HYPERLINK("https://stackoverflow.com/q/58677883", "58677883")</f>
        <v/>
      </c>
      <c r="B334" t="n">
        <v>0.3669436454671354</v>
      </c>
    </row>
    <row r="335">
      <c r="A335">
        <f>HYPERLINK("https://stackoverflow.com/q/58726753", "58726753")</f>
        <v/>
      </c>
      <c r="B335" t="n">
        <v>0.4278444202108324</v>
      </c>
    </row>
    <row r="336">
      <c r="A336">
        <f>HYPERLINK("https://stackoverflow.com/q/58730563", "58730563")</f>
        <v/>
      </c>
      <c r="B336" t="n">
        <v>0.3604047875892536</v>
      </c>
    </row>
    <row r="337">
      <c r="A337">
        <f>HYPERLINK("https://stackoverflow.com/q/58742822", "58742822")</f>
        <v/>
      </c>
      <c r="B337" t="n">
        <v>0.2874094621667437</v>
      </c>
    </row>
    <row r="338">
      <c r="A338">
        <f>HYPERLINK("https://stackoverflow.com/q/58799098", "58799098")</f>
        <v/>
      </c>
      <c r="B338" t="n">
        <v>0.8595884090070137</v>
      </c>
    </row>
    <row r="339">
      <c r="A339">
        <f>HYPERLINK("https://stackoverflow.com/q/58839197", "58839197")</f>
        <v/>
      </c>
      <c r="B339" t="n">
        <v>0.5077808901338313</v>
      </c>
    </row>
    <row r="340">
      <c r="A340">
        <f>HYPERLINK("https://stackoverflow.com/q/58841047", "58841047")</f>
        <v/>
      </c>
      <c r="B340" t="n">
        <v>0.6221470836855452</v>
      </c>
    </row>
    <row r="341">
      <c r="A341">
        <f>HYPERLINK("https://stackoverflow.com/q/58885774", "58885774")</f>
        <v/>
      </c>
      <c r="B341" t="n">
        <v>0.238391929980715</v>
      </c>
    </row>
    <row r="342">
      <c r="A342">
        <f>HYPERLINK("https://stackoverflow.com/q/58942442", "58942442")</f>
        <v/>
      </c>
      <c r="B342" t="n">
        <v>0.6872550972969383</v>
      </c>
    </row>
    <row r="343">
      <c r="A343">
        <f>HYPERLINK("https://stackoverflow.com/q/58952758", "58952758")</f>
        <v/>
      </c>
      <c r="B343" t="n">
        <v>0.2440314879339269</v>
      </c>
    </row>
    <row r="344">
      <c r="A344">
        <f>HYPERLINK("https://stackoverflow.com/q/58982487", "58982487")</f>
        <v/>
      </c>
      <c r="B344" t="n">
        <v>0.5078313886260906</v>
      </c>
    </row>
    <row r="345">
      <c r="A345">
        <f>HYPERLINK("https://stackoverflow.com/q/59029392", "59029392")</f>
        <v/>
      </c>
      <c r="B345" t="n">
        <v>0.3495994889183743</v>
      </c>
    </row>
    <row r="346">
      <c r="A346">
        <f>HYPERLINK("https://stackoverflow.com/q/59089647", "59089647")</f>
        <v/>
      </c>
      <c r="B346" t="n">
        <v>0.3385983385983387</v>
      </c>
    </row>
    <row r="347">
      <c r="A347">
        <f>HYPERLINK("https://stackoverflow.com/q/59202468", "59202468")</f>
        <v/>
      </c>
      <c r="B347" t="n">
        <v>0.3923195084485407</v>
      </c>
    </row>
    <row r="348">
      <c r="A348">
        <f>HYPERLINK("https://stackoverflow.com/q/59202953", "59202953")</f>
        <v/>
      </c>
      <c r="B348" t="n">
        <v>0.6047145226249703</v>
      </c>
    </row>
    <row r="349">
      <c r="A349">
        <f>HYPERLINK("https://stackoverflow.com/q/59233638", "59233638")</f>
        <v/>
      </c>
      <c r="B349" t="n">
        <v>0.3941197691197691</v>
      </c>
    </row>
    <row r="350">
      <c r="A350">
        <f>HYPERLINK("https://stackoverflow.com/q/59246446", "59246446")</f>
        <v/>
      </c>
      <c r="B350" t="n">
        <v>0.5283790283790284</v>
      </c>
    </row>
    <row r="351">
      <c r="A351">
        <f>HYPERLINK("https://stackoverflow.com/q/59251524", "59251524")</f>
        <v/>
      </c>
      <c r="B351" t="n">
        <v>0.7250033916700583</v>
      </c>
    </row>
    <row r="352">
      <c r="A352">
        <f>HYPERLINK("https://stackoverflow.com/q/59262742", "59262742")</f>
        <v/>
      </c>
      <c r="B352" t="n">
        <v>0.2705577601410935</v>
      </c>
    </row>
    <row r="353">
      <c r="A353">
        <f>HYPERLINK("https://stackoverflow.com/q/59268690", "59268690")</f>
        <v/>
      </c>
      <c r="B353" t="n">
        <v>0.456900352733686</v>
      </c>
    </row>
    <row r="354">
      <c r="A354">
        <f>HYPERLINK("https://stackoverflow.com/q/59283319", "59283319")</f>
        <v/>
      </c>
      <c r="B354" t="n">
        <v>0.6263406263406263</v>
      </c>
    </row>
    <row r="355">
      <c r="A355">
        <f>HYPERLINK("https://stackoverflow.com/q/59293403", "59293403")</f>
        <v/>
      </c>
      <c r="B355" t="n">
        <v>0.3057700557700558</v>
      </c>
    </row>
    <row r="356">
      <c r="A356">
        <f>HYPERLINK("https://stackoverflow.com/q/59346308", "59346308")</f>
        <v/>
      </c>
      <c r="B356" t="n">
        <v>0.4258367516794482</v>
      </c>
    </row>
    <row r="357">
      <c r="A357">
        <f>HYPERLINK("https://stackoverflow.com/q/59370100", "59370100")</f>
        <v/>
      </c>
      <c r="B357" t="n">
        <v>0.7035530701011128</v>
      </c>
    </row>
    <row r="358">
      <c r="A358">
        <f>HYPERLINK("https://stackoverflow.com/q/59395726", "59395726")</f>
        <v/>
      </c>
      <c r="B358" t="n">
        <v>0.278872468527641</v>
      </c>
    </row>
    <row r="359">
      <c r="A359">
        <f>HYPERLINK("https://stackoverflow.com/q/59442097", "59442097")</f>
        <v/>
      </c>
      <c r="B359" t="n">
        <v>0.2822249589490969</v>
      </c>
    </row>
    <row r="360">
      <c r="A360">
        <f>HYPERLINK("https://stackoverflow.com/q/59457801", "59457801")</f>
        <v/>
      </c>
      <c r="B360" t="n">
        <v>0.7202582728006457</v>
      </c>
    </row>
    <row r="361">
      <c r="A361">
        <f>HYPERLINK("https://stackoverflow.com/q/59475173", "59475173")</f>
        <v/>
      </c>
      <c r="B361" t="n">
        <v>0.5950535252860834</v>
      </c>
    </row>
    <row r="362">
      <c r="A362">
        <f>HYPERLINK("https://stackoverflow.com/q/59496809", "59496809")</f>
        <v/>
      </c>
      <c r="B362" t="n">
        <v>0.3920855379188712</v>
      </c>
    </row>
    <row r="363">
      <c r="A363">
        <f>HYPERLINK("https://stackoverflow.com/q/59516378", "59516378")</f>
        <v/>
      </c>
      <c r="B363" t="n">
        <v>0.4960735171261487</v>
      </c>
    </row>
    <row r="364">
      <c r="A364">
        <f>HYPERLINK("https://stackoverflow.com/q/59524629", "59524629")</f>
        <v/>
      </c>
      <c r="B364" t="n">
        <v>0.6162367724867726</v>
      </c>
    </row>
    <row r="365">
      <c r="A365">
        <f>HYPERLINK("https://stackoverflow.com/q/59538599", "59538599")</f>
        <v/>
      </c>
      <c r="B365" t="n">
        <v>0.2889144905273938</v>
      </c>
    </row>
    <row r="366">
      <c r="A366">
        <f>HYPERLINK("https://stackoverflow.com/q/59544770", "59544770")</f>
        <v/>
      </c>
      <c r="B366" t="n">
        <v>0.3440819897512811</v>
      </c>
    </row>
    <row r="367">
      <c r="A367">
        <f>HYPERLINK("https://stackoverflow.com/q/59575132", "59575132")</f>
        <v/>
      </c>
      <c r="B367" t="n">
        <v>0.4415429254138931</v>
      </c>
    </row>
    <row r="368">
      <c r="A368">
        <f>HYPERLINK("https://stackoverflow.com/q/59625264", "59625264")</f>
        <v/>
      </c>
      <c r="B368" t="n">
        <v>0.5886566008517229</v>
      </c>
    </row>
    <row r="369">
      <c r="A369">
        <f>HYPERLINK("https://stackoverflow.com/q/59704836", "59704836")</f>
        <v/>
      </c>
      <c r="B369" t="n">
        <v>0.2786596119929453</v>
      </c>
    </row>
    <row r="370">
      <c r="A370">
        <f>HYPERLINK("https://stackoverflow.com/q/59771209", "59771209")</f>
        <v/>
      </c>
      <c r="B370" t="n">
        <v>0.5155576579417639</v>
      </c>
    </row>
    <row r="371">
      <c r="A371">
        <f>HYPERLINK("https://stackoverflow.com/q/59897345", "59897345")</f>
        <v/>
      </c>
      <c r="B371" t="n">
        <v>0.5840336134453781</v>
      </c>
    </row>
    <row r="372">
      <c r="A372">
        <f>HYPERLINK("https://stackoverflow.com/q/59962143", "59962143")</f>
        <v/>
      </c>
      <c r="B372" t="n">
        <v>0.523454157782516</v>
      </c>
    </row>
    <row r="373">
      <c r="A373">
        <f>HYPERLINK("https://stackoverflow.com/q/59965143", "59965143")</f>
        <v/>
      </c>
      <c r="B373" t="n">
        <v>0.3538663171690694</v>
      </c>
    </row>
    <row r="374">
      <c r="A374">
        <f>HYPERLINK("https://stackoverflow.com/q/59979336", "59979336")</f>
        <v/>
      </c>
      <c r="B374" t="n">
        <v>0.2515395958018909</v>
      </c>
    </row>
    <row r="375">
      <c r="A375">
        <f>HYPERLINK("https://stackoverflow.com/q/59979487", "59979487")</f>
        <v/>
      </c>
      <c r="B375" t="n">
        <v>0.7277713253323009</v>
      </c>
    </row>
    <row r="376">
      <c r="A376">
        <f>HYPERLINK("https://stackoverflow.com/q/60005455", "60005455")</f>
        <v/>
      </c>
      <c r="B376" t="n">
        <v>0.3620435423714113</v>
      </c>
    </row>
    <row r="377">
      <c r="A377">
        <f>HYPERLINK("https://stackoverflow.com/q/60155095", "60155095")</f>
        <v/>
      </c>
      <c r="B377" t="n">
        <v>0.3854236530292868</v>
      </c>
    </row>
    <row r="378">
      <c r="A378">
        <f>HYPERLINK("https://stackoverflow.com/q/60169520", "60169520")</f>
        <v/>
      </c>
      <c r="B378" t="n">
        <v>0.3025414172955156</v>
      </c>
    </row>
    <row r="379">
      <c r="A379">
        <f>HYPERLINK("https://stackoverflow.com/q/60210752", "60210752")</f>
        <v/>
      </c>
      <c r="B379" t="n">
        <v>0.4716033202271735</v>
      </c>
    </row>
    <row r="380">
      <c r="A380">
        <f>HYPERLINK("https://stackoverflow.com/q/60211732", "60211732")</f>
        <v/>
      </c>
      <c r="B380" t="n">
        <v>0.2959126984126985</v>
      </c>
    </row>
    <row r="381">
      <c r="A381">
        <f>HYPERLINK("https://stackoverflow.com/q/60230705", "60230705")</f>
        <v/>
      </c>
      <c r="B381" t="n">
        <v>0.3433218661355544</v>
      </c>
    </row>
    <row r="382">
      <c r="A382">
        <f>HYPERLINK("https://stackoverflow.com/q/60312818", "60312818")</f>
        <v/>
      </c>
      <c r="B382" t="n">
        <v>0.7886158047448369</v>
      </c>
    </row>
    <row r="383">
      <c r="A383">
        <f>HYPERLINK("https://stackoverflow.com/q/60366748", "60366748")</f>
        <v/>
      </c>
      <c r="B383" t="n">
        <v>0.2856539320417647</v>
      </c>
    </row>
    <row r="384">
      <c r="A384">
        <f>HYPERLINK("https://stackoverflow.com/q/60370378", "60370378")</f>
        <v/>
      </c>
      <c r="B384" t="n">
        <v>0.4337333849528972</v>
      </c>
    </row>
    <row r="385">
      <c r="A385">
        <f>HYPERLINK("https://stackoverflow.com/q/60396107", "60396107")</f>
        <v/>
      </c>
      <c r="B385" t="n">
        <v>0.3176144244105409</v>
      </c>
    </row>
    <row r="386">
      <c r="A386">
        <f>HYPERLINK("https://stackoverflow.com/q/60416906", "60416906")</f>
        <v/>
      </c>
      <c r="B386" t="n">
        <v>0.2987171124157426</v>
      </c>
    </row>
    <row r="387">
      <c r="A387">
        <f>HYPERLINK("https://stackoverflow.com/q/60453651", "60453651")</f>
        <v/>
      </c>
      <c r="B387" t="n">
        <v>0.5204242834574588</v>
      </c>
    </row>
    <row r="388">
      <c r="A388">
        <f>HYPERLINK("https://stackoverflow.com/q/60543867", "60543867")</f>
        <v/>
      </c>
      <c r="B388" t="n">
        <v>0.6275314723590586</v>
      </c>
    </row>
    <row r="389">
      <c r="A389">
        <f>HYPERLINK("https://stackoverflow.com/q/60551702", "60551702")</f>
        <v/>
      </c>
      <c r="B389" t="n">
        <v>0.6700830442552297</v>
      </c>
    </row>
    <row r="390">
      <c r="A390">
        <f>HYPERLINK("https://stackoverflow.com/q/60555616", "60555616")</f>
        <v/>
      </c>
      <c r="B390" t="n">
        <v>0.59081498211933</v>
      </c>
    </row>
    <row r="391">
      <c r="A391">
        <f>HYPERLINK("https://stackoverflow.com/q/60609166", "60609166")</f>
        <v/>
      </c>
      <c r="B391" t="n">
        <v>0.48268150330006</v>
      </c>
    </row>
    <row r="392">
      <c r="A392">
        <f>HYPERLINK("https://stackoverflow.com/q/60633360", "60633360")</f>
        <v/>
      </c>
      <c r="B392" t="n">
        <v>0.3234126984126984</v>
      </c>
    </row>
    <row r="393">
      <c r="A393">
        <f>HYPERLINK("https://stackoverflow.com/q/60693819", "60693819")</f>
        <v/>
      </c>
      <c r="B393" t="n">
        <v>0.6501397063194816</v>
      </c>
    </row>
    <row r="394">
      <c r="A394">
        <f>HYPERLINK("https://stackoverflow.com/q/60706826", "60706826")</f>
        <v/>
      </c>
      <c r="B394" t="n">
        <v>0.7429699460156312</v>
      </c>
    </row>
    <row r="395">
      <c r="A395">
        <f>HYPERLINK("https://stackoverflow.com/q/60716376", "60716376")</f>
        <v/>
      </c>
      <c r="B395" t="n">
        <v>0.6543449018025289</v>
      </c>
    </row>
    <row r="396">
      <c r="A396">
        <f>HYPERLINK("https://stackoverflow.com/q/60763258", "60763258")</f>
        <v/>
      </c>
      <c r="B396" t="n">
        <v>0.3310334426723975</v>
      </c>
    </row>
    <row r="397">
      <c r="A397">
        <f>HYPERLINK("https://stackoverflow.com/q/60776604", "60776604")</f>
        <v/>
      </c>
      <c r="B397" t="n">
        <v>0.5722124240642757</v>
      </c>
    </row>
    <row r="398">
      <c r="A398">
        <f>HYPERLINK("https://stackoverflow.com/q/60825789", "60825789")</f>
        <v/>
      </c>
      <c r="B398" t="n">
        <v>0.6230425772821466</v>
      </c>
    </row>
    <row r="399">
      <c r="A399">
        <f>HYPERLINK("https://stackoverflow.com/q/60827803", "60827803")</f>
        <v/>
      </c>
      <c r="B399" t="n">
        <v>0.5393912916848698</v>
      </c>
    </row>
    <row r="400">
      <c r="A400">
        <f>HYPERLINK("https://stackoverflow.com/q/60838280", "60838280")</f>
        <v/>
      </c>
      <c r="B400" t="n">
        <v>0.4603880070546738</v>
      </c>
    </row>
    <row r="401">
      <c r="A401">
        <f>HYPERLINK("https://stackoverflow.com/q/60945360", "60945360")</f>
        <v/>
      </c>
      <c r="B401" t="n">
        <v>0.4135462295699684</v>
      </c>
    </row>
    <row r="402">
      <c r="A402">
        <f>HYPERLINK("https://stackoverflow.com/q/60982768", "60982768")</f>
        <v/>
      </c>
      <c r="B402" t="n">
        <v>0.6000330687830688</v>
      </c>
    </row>
    <row r="403">
      <c r="A403">
        <f>HYPERLINK("https://stackoverflow.com/q/61014391", "61014391")</f>
        <v/>
      </c>
      <c r="B403" t="n">
        <v>0.4054455739848998</v>
      </c>
    </row>
    <row r="404">
      <c r="A404">
        <f>HYPERLINK("https://stackoverflow.com/q/61016404", "61016404")</f>
        <v/>
      </c>
      <c r="B404" t="n">
        <v>0.6717212024474595</v>
      </c>
    </row>
    <row r="405">
      <c r="A405">
        <f>HYPERLINK("https://stackoverflow.com/q/61058282", "61058282")</f>
        <v/>
      </c>
      <c r="B405" t="n">
        <v>0.588289241622575</v>
      </c>
    </row>
    <row r="406">
      <c r="A406">
        <f>HYPERLINK("https://stackoverflow.com/q/61060770", "61060770")</f>
        <v/>
      </c>
      <c r="B406" t="n">
        <v>0.4058467511704922</v>
      </c>
    </row>
    <row r="407">
      <c r="A407">
        <f>HYPERLINK("https://stackoverflow.com/q/61076418", "61076418")</f>
        <v/>
      </c>
      <c r="B407" t="n">
        <v>0.6631274131274131</v>
      </c>
    </row>
    <row r="408">
      <c r="A408">
        <f>HYPERLINK("https://stackoverflow.com/q/61131140", "61131140")</f>
        <v/>
      </c>
      <c r="B408" t="n">
        <v>0.5493516655488487</v>
      </c>
    </row>
    <row r="409">
      <c r="A409">
        <f>HYPERLINK("https://stackoverflow.com/q/61206586", "61206586")</f>
        <v/>
      </c>
      <c r="B409" t="n">
        <v>0.6496947496947497</v>
      </c>
    </row>
    <row r="410">
      <c r="A410">
        <f>HYPERLINK("https://stackoverflow.com/q/61207974", "61207974")</f>
        <v/>
      </c>
      <c r="B410" t="n">
        <v>0.3892879311873725</v>
      </c>
    </row>
    <row r="411">
      <c r="A411">
        <f>HYPERLINK("https://stackoverflow.com/q/61210424", "61210424")</f>
        <v/>
      </c>
      <c r="B411" t="n">
        <v>0.4731040564373897</v>
      </c>
    </row>
    <row r="412">
      <c r="A412">
        <f>HYPERLINK("https://stackoverflow.com/q/61226697", "61226697")</f>
        <v/>
      </c>
      <c r="B412" t="n">
        <v>0.4263820470717023</v>
      </c>
    </row>
    <row r="413">
      <c r="A413">
        <f>HYPERLINK("https://stackoverflow.com/q/61238595", "61238595")</f>
        <v/>
      </c>
      <c r="B413" t="n">
        <v>0.4340297383775645</v>
      </c>
    </row>
    <row r="414">
      <c r="A414">
        <f>HYPERLINK("https://stackoverflow.com/q/61242253", "61242253")</f>
        <v/>
      </c>
      <c r="B414" t="n">
        <v>0.324351804778851</v>
      </c>
    </row>
    <row r="415">
      <c r="A415">
        <f>HYPERLINK("https://stackoverflow.com/q/61330666", "61330666")</f>
        <v/>
      </c>
      <c r="B415" t="n">
        <v>0.6557330657816881</v>
      </c>
    </row>
    <row r="416">
      <c r="A416">
        <f>HYPERLINK("https://stackoverflow.com/q/61332655", "61332655")</f>
        <v/>
      </c>
      <c r="B416" t="n">
        <v>0.2700674885948045</v>
      </c>
    </row>
    <row r="417">
      <c r="A417">
        <f>HYPERLINK("https://stackoverflow.com/q/61350573", "61350573")</f>
        <v/>
      </c>
      <c r="B417" t="n">
        <v>0.579043329043329</v>
      </c>
    </row>
    <row r="418">
      <c r="A418">
        <f>HYPERLINK("https://stackoverflow.com/q/61402700", "61402700")</f>
        <v/>
      </c>
      <c r="B418" t="n">
        <v>0.353067353067353</v>
      </c>
    </row>
    <row r="419">
      <c r="A419">
        <f>HYPERLINK("https://stackoverflow.com/q/61422412", "61422412")</f>
        <v/>
      </c>
      <c r="B419" t="n">
        <v>0.5089125186212564</v>
      </c>
    </row>
    <row r="420">
      <c r="A420">
        <f>HYPERLINK("https://stackoverflow.com/q/61469908", "61469908")</f>
        <v/>
      </c>
      <c r="B420" t="n">
        <v>0.6481843879104152</v>
      </c>
    </row>
    <row r="421">
      <c r="A421">
        <f>HYPERLINK("https://stackoverflow.com/q/61487083", "61487083")</f>
        <v/>
      </c>
      <c r="B421" t="n">
        <v>0.6020444855396312</v>
      </c>
    </row>
    <row r="422">
      <c r="A422">
        <f>HYPERLINK("https://stackoverflow.com/q/61494118", "61494118")</f>
        <v/>
      </c>
      <c r="B422" t="n">
        <v>0.3404593693611035</v>
      </c>
    </row>
    <row r="423">
      <c r="A423">
        <f>HYPERLINK("https://stackoverflow.com/q/61505590", "61505590")</f>
        <v/>
      </c>
      <c r="B423" t="n">
        <v>0.4374888532191903</v>
      </c>
    </row>
    <row r="424">
      <c r="A424">
        <f>HYPERLINK("https://stackoverflow.com/q/61507119", "61507119")</f>
        <v/>
      </c>
      <c r="B424" t="n">
        <v>0.3156065345846367</v>
      </c>
    </row>
    <row r="425">
      <c r="A425">
        <f>HYPERLINK("https://stackoverflow.com/q/61515127", "61515127")</f>
        <v/>
      </c>
      <c r="B425" t="n">
        <v>0.4617871840094062</v>
      </c>
    </row>
    <row r="426">
      <c r="A426">
        <f>HYPERLINK("https://stackoverflow.com/q/61531727", "61531727")</f>
        <v/>
      </c>
      <c r="B426" t="n">
        <v>0.3520621637776449</v>
      </c>
    </row>
    <row r="427">
      <c r="A427">
        <f>HYPERLINK("https://stackoverflow.com/q/61548727", "61548727")</f>
        <v/>
      </c>
      <c r="B427" t="n">
        <v>0.5747046880767811</v>
      </c>
    </row>
    <row r="428">
      <c r="A428">
        <f>HYPERLINK("https://stackoverflow.com/q/61557784", "61557784")</f>
        <v/>
      </c>
      <c r="B428" t="n">
        <v>0.4521849892220263</v>
      </c>
    </row>
    <row r="429">
      <c r="A429">
        <f>HYPERLINK("https://stackoverflow.com/q/61588758", "61588758")</f>
        <v/>
      </c>
      <c r="B429" t="n">
        <v>0.5631469979296067</v>
      </c>
    </row>
    <row r="430">
      <c r="A430">
        <f>HYPERLINK("https://stackoverflow.com/q/61594436", "61594436")</f>
        <v/>
      </c>
      <c r="B430" t="n">
        <v>0.6192933313676349</v>
      </c>
    </row>
    <row r="431">
      <c r="A431">
        <f>HYPERLINK("https://stackoverflow.com/q/61597162", "61597162")</f>
        <v/>
      </c>
      <c r="B431" t="n">
        <v>0.4063092742338025</v>
      </c>
    </row>
    <row r="432">
      <c r="A432">
        <f>HYPERLINK("https://stackoverflow.com/q/61628400", "61628400")</f>
        <v/>
      </c>
      <c r="B432" t="n">
        <v>0.6631274131274131</v>
      </c>
    </row>
    <row r="433">
      <c r="A433">
        <f>HYPERLINK("https://stackoverflow.com/q/61656958", "61656958")</f>
        <v/>
      </c>
      <c r="B433" t="n">
        <v>0.8965276159403401</v>
      </c>
    </row>
    <row r="434">
      <c r="A434">
        <f>HYPERLINK("https://stackoverflow.com/q/61672841", "61672841")</f>
        <v/>
      </c>
      <c r="B434" t="n">
        <v>0.4463266202396637</v>
      </c>
    </row>
    <row r="435">
      <c r="A435">
        <f>HYPERLINK("https://stackoverflow.com/q/61676798", "61676798")</f>
        <v/>
      </c>
      <c r="B435" t="n">
        <v>0.3437270519121053</v>
      </c>
    </row>
    <row r="436">
      <c r="A436">
        <f>HYPERLINK("https://stackoverflow.com/q/61709741", "61709741")</f>
        <v/>
      </c>
      <c r="B436" t="n">
        <v>0.5969634230503796</v>
      </c>
    </row>
    <row r="437">
      <c r="A437">
        <f>HYPERLINK("https://stackoverflow.com/q/61735365", "61735365")</f>
        <v/>
      </c>
      <c r="B437" t="n">
        <v>0.5731601731601732</v>
      </c>
    </row>
    <row r="438">
      <c r="A438">
        <f>HYPERLINK("https://stackoverflow.com/q/61769866", "61769866")</f>
        <v/>
      </c>
      <c r="B438" t="n">
        <v>0.3110253110253111</v>
      </c>
    </row>
    <row r="439">
      <c r="A439">
        <f>HYPERLINK("https://stackoverflow.com/q/61817845", "61817845")</f>
        <v/>
      </c>
      <c r="B439" t="n">
        <v>0.4675883256528418</v>
      </c>
    </row>
    <row r="440">
      <c r="A440">
        <f>HYPERLINK("https://stackoverflow.com/q/61818685", "61818685")</f>
        <v/>
      </c>
      <c r="B440" t="n">
        <v>0.4899233101480293</v>
      </c>
    </row>
    <row r="441">
      <c r="A441">
        <f>HYPERLINK("https://stackoverflow.com/q/61824996", "61824996")</f>
        <v/>
      </c>
      <c r="B441" t="n">
        <v>0.3322062552831784</v>
      </c>
    </row>
    <row r="442">
      <c r="A442">
        <f>HYPERLINK("https://stackoverflow.com/q/61834955", "61834955")</f>
        <v/>
      </c>
      <c r="B442" t="n">
        <v>0.2907861369399831</v>
      </c>
    </row>
    <row r="443">
      <c r="A443">
        <f>HYPERLINK("https://stackoverflow.com/q/61854113", "61854113")</f>
        <v/>
      </c>
      <c r="B443" t="n">
        <v>0.5297719764724841</v>
      </c>
    </row>
    <row r="444">
      <c r="A444">
        <f>HYPERLINK("https://stackoverflow.com/q/61867669", "61867669")</f>
        <v/>
      </c>
      <c r="B444" t="n">
        <v>0.3288918013688656</v>
      </c>
    </row>
    <row r="445">
      <c r="A445">
        <f>HYPERLINK("https://stackoverflow.com/q/61869531", "61869531")</f>
        <v/>
      </c>
      <c r="B445" t="n">
        <v>0.7340947218996</v>
      </c>
    </row>
    <row r="446">
      <c r="A446">
        <f>HYPERLINK("https://stackoverflow.com/q/61920382", "61920382")</f>
        <v/>
      </c>
      <c r="B446" t="n">
        <v>0.6297586785391662</v>
      </c>
    </row>
    <row r="447">
      <c r="A447">
        <f>HYPERLINK("https://stackoverflow.com/q/61928879", "61928879")</f>
        <v/>
      </c>
      <c r="B447" t="n">
        <v>0.4782712086082873</v>
      </c>
    </row>
    <row r="448">
      <c r="A448">
        <f>HYPERLINK("https://stackoverflow.com/q/61932638", "61932638")</f>
        <v/>
      </c>
      <c r="B448" t="n">
        <v>0.513051982246295</v>
      </c>
    </row>
    <row r="449">
      <c r="A449">
        <f>HYPERLINK("https://stackoverflow.com/q/61938413", "61938413")</f>
        <v/>
      </c>
      <c r="B449" t="n">
        <v>0.2889638795150606</v>
      </c>
    </row>
    <row r="450">
      <c r="A450">
        <f>HYPERLINK("https://stackoverflow.com/q/61977505", "61977505")</f>
        <v/>
      </c>
      <c r="B450" t="n">
        <v>0.3392172961138478</v>
      </c>
    </row>
    <row r="451">
      <c r="A451">
        <f>HYPERLINK("https://stackoverflow.com/q/62020899", "62020899")</f>
        <v/>
      </c>
      <c r="B451" t="n">
        <v>0.2904606286959229</v>
      </c>
    </row>
    <row r="452">
      <c r="A452">
        <f>HYPERLINK("https://stackoverflow.com/q/62022772", "62022772")</f>
        <v/>
      </c>
      <c r="B452" t="n">
        <v>0.4134453781512605</v>
      </c>
    </row>
    <row r="453">
      <c r="A453">
        <f>HYPERLINK("https://stackoverflow.com/q/62049728", "62049728")</f>
        <v/>
      </c>
      <c r="B453" t="n">
        <v>0.7939380880557351</v>
      </c>
    </row>
    <row r="454">
      <c r="A454">
        <f>HYPERLINK("https://stackoverflow.com/q/62076983", "62076983")</f>
        <v/>
      </c>
      <c r="B454" t="n">
        <v>0.4924399272225359</v>
      </c>
    </row>
    <row r="455">
      <c r="A455">
        <f>HYPERLINK("https://stackoverflow.com/q/62079800", "62079800")</f>
        <v/>
      </c>
      <c r="B455" t="n">
        <v>0.416005291005291</v>
      </c>
    </row>
    <row r="456">
      <c r="A456">
        <f>HYPERLINK("https://stackoverflow.com/q/62081474", "62081474")</f>
        <v/>
      </c>
      <c r="B456" t="n">
        <v>0.4145238095238095</v>
      </c>
    </row>
    <row r="457">
      <c r="A457">
        <f>HYPERLINK("https://stackoverflow.com/q/62099257", "62099257")</f>
        <v/>
      </c>
      <c r="B457" t="n">
        <v>0.3516385048643113</v>
      </c>
    </row>
    <row r="458">
      <c r="A458">
        <f>HYPERLINK("https://stackoverflow.com/q/62107434", "62107434")</f>
        <v/>
      </c>
      <c r="B458" t="n">
        <v>0.5973324514991182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