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0.145769622833843</v>
      </c>
    </row>
    <row r="3">
      <c r="A3">
        <f>HYPERLINK("https://stackoverflow.com/q/2022549", "2022549")</f>
        <v/>
      </c>
      <c r="B3" t="n">
        <v>0.189484126984127</v>
      </c>
    </row>
    <row r="4">
      <c r="A4">
        <f>HYPERLINK("https://stackoverflow.com/q/9481841", "9481841")</f>
        <v/>
      </c>
      <c r="B4" t="n">
        <v>0.1628614916286149</v>
      </c>
    </row>
    <row r="5">
      <c r="A5">
        <f>HYPERLINK("https://stackoverflow.com/q/12270740", "12270740")</f>
        <v/>
      </c>
      <c r="B5" t="n">
        <v>0.2633744855967078</v>
      </c>
    </row>
    <row r="6">
      <c r="A6">
        <f>HYPERLINK("https://stackoverflow.com/q/12507134", "12507134")</f>
        <v/>
      </c>
      <c r="B6" t="n">
        <v>0.1627680311890838</v>
      </c>
    </row>
    <row r="7">
      <c r="A7">
        <f>HYPERLINK("https://stackoverflow.com/q/12559029", "12559029")</f>
        <v/>
      </c>
      <c r="B7" t="n">
        <v>0.1419753086419753</v>
      </c>
    </row>
    <row r="8">
      <c r="A8">
        <f>HYPERLINK("https://stackoverflow.com/q/13561945", "13561945")</f>
        <v/>
      </c>
      <c r="B8" t="n">
        <v>0.1568627450980392</v>
      </c>
    </row>
    <row r="9">
      <c r="A9">
        <f>HYPERLINK("https://stackoverflow.com/q/13767870", "13767870")</f>
        <v/>
      </c>
      <c r="B9" t="n">
        <v>0.1900937081659973</v>
      </c>
    </row>
    <row r="10">
      <c r="A10">
        <f>HYPERLINK("https://stackoverflow.com/q/14001746", "14001746")</f>
        <v/>
      </c>
      <c r="B10" t="n">
        <v>0.1818181818181819</v>
      </c>
    </row>
    <row r="11">
      <c r="A11">
        <f>HYPERLINK("https://stackoverflow.com/q/16617053", "16617053")</f>
        <v/>
      </c>
      <c r="B11" t="n">
        <v>0.1296296296296296</v>
      </c>
    </row>
    <row r="12">
      <c r="A12">
        <f>HYPERLINK("https://stackoverflow.com/q/17958629", "17958629")</f>
        <v/>
      </c>
      <c r="B12" t="n">
        <v>0.1583333333333333</v>
      </c>
    </row>
    <row r="13">
      <c r="A13">
        <f>HYPERLINK("https://stackoverflow.com/q/19290354", "19290354")</f>
        <v/>
      </c>
      <c r="B13" t="n">
        <v>0.2021419009370816</v>
      </c>
    </row>
    <row r="14">
      <c r="A14">
        <f>HYPERLINK("https://stackoverflow.com/q/19438872", "19438872")</f>
        <v/>
      </c>
      <c r="B14" t="n">
        <v>0.191358024691358</v>
      </c>
    </row>
    <row r="15">
      <c r="A15">
        <f>HYPERLINK("https://stackoverflow.com/q/19796320", "19796320")</f>
        <v/>
      </c>
      <c r="B15" t="n">
        <v>0.1439749608763693</v>
      </c>
    </row>
    <row r="16">
      <c r="A16">
        <f>HYPERLINK("https://stackoverflow.com/q/20437820", "20437820")</f>
        <v/>
      </c>
      <c r="B16" t="n">
        <v>0.2170940170940171</v>
      </c>
    </row>
    <row r="17">
      <c r="A17">
        <f>HYPERLINK("https://stackoverflow.com/q/21122367", "21122367")</f>
        <v/>
      </c>
      <c r="B17" t="n">
        <v>0.1512345679012346</v>
      </c>
    </row>
    <row r="18">
      <c r="A18">
        <f>HYPERLINK("https://stackoverflow.com/q/21492201", "21492201")</f>
        <v/>
      </c>
      <c r="B18" t="n">
        <v>0.1339869281045752</v>
      </c>
    </row>
    <row r="19">
      <c r="A19">
        <f>HYPERLINK("https://stackoverflow.com/q/22064716", "22064716")</f>
        <v/>
      </c>
      <c r="B19" t="n">
        <v>0.1604938271604938</v>
      </c>
    </row>
    <row r="20">
      <c r="A20">
        <f>HYPERLINK("https://stackoverflow.com/q/22563944", "22563944")</f>
        <v/>
      </c>
      <c r="B20" t="n">
        <v>0.1377151799687011</v>
      </c>
    </row>
    <row r="21">
      <c r="A21">
        <f>HYPERLINK("https://stackoverflow.com/q/24764540", "24764540")</f>
        <v/>
      </c>
      <c r="B21" t="n">
        <v>0.1900937081659974</v>
      </c>
    </row>
    <row r="22">
      <c r="A22">
        <f>HYPERLINK("https://stackoverflow.com/q/25436947", "25436947")</f>
        <v/>
      </c>
      <c r="B22" t="n">
        <v>0.1507936507936508</v>
      </c>
    </row>
    <row r="23">
      <c r="A23">
        <f>HYPERLINK("https://stackoverflow.com/q/25801442", "25801442")</f>
        <v/>
      </c>
      <c r="B23" t="n">
        <v>0.2165242165242165</v>
      </c>
    </row>
    <row r="24">
      <c r="A24">
        <f>HYPERLINK("https://stackoverflow.com/q/26779046", "26779046")</f>
        <v/>
      </c>
      <c r="B24" t="n">
        <v>0.1967871485943775</v>
      </c>
    </row>
    <row r="25">
      <c r="A25">
        <f>HYPERLINK("https://stackoverflow.com/q/28865644", "28865644")</f>
        <v/>
      </c>
      <c r="B25" t="n">
        <v>0.1636798088410992</v>
      </c>
    </row>
    <row r="26">
      <c r="A26">
        <f>HYPERLINK("https://stackoverflow.com/q/31139620", "31139620")</f>
        <v/>
      </c>
      <c r="B26" t="n">
        <v>0.146031746031746</v>
      </c>
    </row>
    <row r="27">
      <c r="A27">
        <f>HYPERLINK("https://stackoverflow.com/q/31593793", "31593793")</f>
        <v/>
      </c>
      <c r="B27" t="n">
        <v>0.1516754850088183</v>
      </c>
    </row>
    <row r="28">
      <c r="A28">
        <f>HYPERLINK("https://stackoverflow.com/q/32706271", "32706271")</f>
        <v/>
      </c>
      <c r="B28" t="n">
        <v>0.2394179894179894</v>
      </c>
    </row>
    <row r="29">
      <c r="A29">
        <f>HYPERLINK("https://stackoverflow.com/q/33086501", "33086501")</f>
        <v/>
      </c>
      <c r="B29" t="n">
        <v>0.2114197530864198</v>
      </c>
    </row>
    <row r="30">
      <c r="A30">
        <f>HYPERLINK("https://stackoverflow.com/q/34179466", "34179466")</f>
        <v/>
      </c>
      <c r="B30" t="n">
        <v>0.1569664902998237</v>
      </c>
    </row>
    <row r="31">
      <c r="A31">
        <f>HYPERLINK("https://stackoverflow.com/q/34819005", "34819005")</f>
        <v/>
      </c>
      <c r="B31" t="n">
        <v>0.1398467432950191</v>
      </c>
    </row>
    <row r="32">
      <c r="A32">
        <f>HYPERLINK("https://stackoverflow.com/q/35302025", "35302025")</f>
        <v/>
      </c>
      <c r="B32" t="n">
        <v>0.3055555555555555</v>
      </c>
    </row>
    <row r="33">
      <c r="A33">
        <f>HYPERLINK("https://stackoverflow.com/q/36229215", "36229215")</f>
        <v/>
      </c>
      <c r="B33" t="n">
        <v>0.1941097724230254</v>
      </c>
    </row>
    <row r="34">
      <c r="A34">
        <f>HYPERLINK("https://stackoverflow.com/q/36402477", "36402477")</f>
        <v/>
      </c>
      <c r="B34" t="n">
        <v>0.1682098765432099</v>
      </c>
    </row>
    <row r="35">
      <c r="A35">
        <f>HYPERLINK("https://stackoverflow.com/q/36643655", "36643655")</f>
        <v/>
      </c>
      <c r="B35" t="n">
        <v>0.2085470085470086</v>
      </c>
    </row>
    <row r="36">
      <c r="A36">
        <f>HYPERLINK("https://stackoverflow.com/q/36813793", "36813793")</f>
        <v/>
      </c>
      <c r="B36" t="n">
        <v>0.1884669479606189</v>
      </c>
    </row>
    <row r="37">
      <c r="A37">
        <f>HYPERLINK("https://stackoverflow.com/q/36986164", "36986164")</f>
        <v/>
      </c>
      <c r="B37" t="n">
        <v>0.1785714285714286</v>
      </c>
    </row>
    <row r="38">
      <c r="A38">
        <f>HYPERLINK("https://stackoverflow.com/q/37159918", "37159918")</f>
        <v/>
      </c>
      <c r="B38" t="n">
        <v>0.125</v>
      </c>
    </row>
    <row r="39">
      <c r="A39">
        <f>HYPERLINK("https://stackoverflow.com/q/37484503", "37484503")</f>
        <v/>
      </c>
      <c r="B39" t="n">
        <v>0.2843137254901961</v>
      </c>
    </row>
    <row r="40">
      <c r="A40">
        <f>HYPERLINK("https://stackoverflow.com/q/37489706", "37489706")</f>
        <v/>
      </c>
      <c r="B40" t="n">
        <v>0.1424501424501425</v>
      </c>
    </row>
    <row r="41">
      <c r="A41">
        <f>HYPERLINK("https://stackoverflow.com/q/37837215", "37837215")</f>
        <v/>
      </c>
      <c r="B41" t="n">
        <v>0.2537722908093279</v>
      </c>
    </row>
    <row r="42">
      <c r="A42">
        <f>HYPERLINK("https://stackoverflow.com/q/37945129", "37945129")</f>
        <v/>
      </c>
      <c r="B42" t="n">
        <v>0.1629629629629629</v>
      </c>
    </row>
    <row r="43">
      <c r="A43">
        <f>HYPERLINK("https://stackoverflow.com/q/38327633", "38327633")</f>
        <v/>
      </c>
      <c r="B43" t="n">
        <v>0.2626262626262627</v>
      </c>
    </row>
    <row r="44">
      <c r="A44">
        <f>HYPERLINK("https://stackoverflow.com/q/38376454", "38376454")</f>
        <v/>
      </c>
      <c r="B44" t="n">
        <v>0.2463768115942029</v>
      </c>
    </row>
    <row r="45">
      <c r="A45">
        <f>HYPERLINK("https://stackoverflow.com/q/38434097", "38434097")</f>
        <v/>
      </c>
      <c r="B45" t="n">
        <v>0.1851851851851852</v>
      </c>
    </row>
    <row r="46">
      <c r="A46">
        <f>HYPERLINK("https://stackoverflow.com/q/39566021", "39566021")</f>
        <v/>
      </c>
      <c r="B46" t="n">
        <v>0.1388888888888889</v>
      </c>
    </row>
    <row r="47">
      <c r="A47">
        <f>HYPERLINK("https://stackoverflow.com/q/40375194", "40375194")</f>
        <v/>
      </c>
      <c r="B47" t="n">
        <v>0.2171136653895275</v>
      </c>
    </row>
    <row r="48">
      <c r="A48">
        <f>HYPERLINK("https://stackoverflow.com/q/40395921", "40395921")</f>
        <v/>
      </c>
      <c r="B48" t="n">
        <v>0.15</v>
      </c>
    </row>
    <row r="49">
      <c r="A49">
        <f>HYPERLINK("https://stackoverflow.com/q/41201796", "41201796")</f>
        <v/>
      </c>
      <c r="B49" t="n">
        <v>0.247191011235955</v>
      </c>
    </row>
    <row r="50">
      <c r="A50">
        <f>HYPERLINK("https://stackoverflow.com/q/41277345", "41277345")</f>
        <v/>
      </c>
      <c r="B50" t="n">
        <v>0.1333333333333333</v>
      </c>
    </row>
    <row r="51">
      <c r="A51">
        <f>HYPERLINK("https://stackoverflow.com/q/41577382", "41577382")</f>
        <v/>
      </c>
      <c r="B51" t="n">
        <v>0.162037037037037</v>
      </c>
    </row>
    <row r="52">
      <c r="A52">
        <f>HYPERLINK("https://stackoverflow.com/q/41800137", "41800137")</f>
        <v/>
      </c>
      <c r="B52" t="n">
        <v>0.1863799283154122</v>
      </c>
    </row>
    <row r="53">
      <c r="A53">
        <f>HYPERLINK("https://stackoverflow.com/q/42024359", "42024359")</f>
        <v/>
      </c>
      <c r="B53" t="n">
        <v>0.2112211221122112</v>
      </c>
    </row>
    <row r="54">
      <c r="A54">
        <f>HYPERLINK("https://stackoverflow.com/q/42148587", "42148587")</f>
        <v/>
      </c>
      <c r="B54" t="n">
        <v>0.2193973634651601</v>
      </c>
    </row>
    <row r="55">
      <c r="A55">
        <f>HYPERLINK("https://stackoverflow.com/q/42169656", "42169656")</f>
        <v/>
      </c>
      <c r="B55" t="n">
        <v>0.3244837758112095</v>
      </c>
    </row>
    <row r="56">
      <c r="A56">
        <f>HYPERLINK("https://stackoverflow.com/q/42238738", "42238738")</f>
        <v/>
      </c>
      <c r="B56" t="n">
        <v>0.2043010752688172</v>
      </c>
    </row>
    <row r="57">
      <c r="A57">
        <f>HYPERLINK("https://stackoverflow.com/q/42470252", "42470252")</f>
        <v/>
      </c>
      <c r="B57" t="n">
        <v>0.218144750254842</v>
      </c>
    </row>
    <row r="58">
      <c r="A58">
        <f>HYPERLINK("https://stackoverflow.com/q/42797456", "42797456")</f>
        <v/>
      </c>
      <c r="B58" t="n">
        <v>0.1856540084388186</v>
      </c>
    </row>
    <row r="59">
      <c r="A59">
        <f>HYPERLINK("https://stackoverflow.com/q/42859142", "42859142")</f>
        <v/>
      </c>
      <c r="B59" t="n">
        <v>0.1430745814307458</v>
      </c>
    </row>
    <row r="60">
      <c r="A60">
        <f>HYPERLINK("https://stackoverflow.com/q/43096166", "43096166")</f>
        <v/>
      </c>
      <c r="B60" t="n">
        <v>0.2461538461538461</v>
      </c>
    </row>
    <row r="61">
      <c r="A61">
        <f>HYPERLINK("https://stackoverflow.com/q/43241155", "43241155")</f>
        <v/>
      </c>
      <c r="B61" t="n">
        <v>0.1376451077943616</v>
      </c>
    </row>
    <row r="62">
      <c r="A62">
        <f>HYPERLINK("https://stackoverflow.com/q/43535377", "43535377")</f>
        <v/>
      </c>
      <c r="B62" t="n">
        <v>0.2264416315049227</v>
      </c>
    </row>
    <row r="63">
      <c r="A63">
        <f>HYPERLINK("https://stackoverflow.com/q/43655581", "43655581")</f>
        <v/>
      </c>
      <c r="B63" t="n">
        <v>0.2324561403508772</v>
      </c>
    </row>
    <row r="64">
      <c r="A64">
        <f>HYPERLINK("https://stackoverflow.com/q/43734104", "43734104")</f>
        <v/>
      </c>
      <c r="B64" t="n">
        <v>0.1926863572433193</v>
      </c>
    </row>
    <row r="65">
      <c r="A65">
        <f>HYPERLINK("https://stackoverflow.com/q/43995671", "43995671")</f>
        <v/>
      </c>
      <c r="B65" t="n">
        <v>0.2198830409356725</v>
      </c>
    </row>
    <row r="66">
      <c r="A66">
        <f>HYPERLINK("https://stackoverflow.com/q/44091275", "44091275")</f>
        <v/>
      </c>
      <c r="B66" t="n">
        <v>0.1800766283524904</v>
      </c>
    </row>
    <row r="67">
      <c r="A67">
        <f>HYPERLINK("https://stackoverflow.com/q/44131065", "44131065")</f>
        <v/>
      </c>
      <c r="B67" t="n">
        <v>0.1803278688524591</v>
      </c>
    </row>
    <row r="68">
      <c r="A68">
        <f>HYPERLINK("https://stackoverflow.com/q/44145365", "44145365")</f>
        <v/>
      </c>
      <c r="B68" t="n">
        <v>0.1731601731601732</v>
      </c>
    </row>
    <row r="69">
      <c r="A69">
        <f>HYPERLINK("https://stackoverflow.com/q/44233707", "44233707")</f>
        <v/>
      </c>
      <c r="B69" t="n">
        <v>0.1186440677966102</v>
      </c>
    </row>
    <row r="70">
      <c r="A70">
        <f>HYPERLINK("https://stackoverflow.com/q/44694808", "44694808")</f>
        <v/>
      </c>
      <c r="B70" t="n">
        <v>0.2492492492492492</v>
      </c>
    </row>
    <row r="71">
      <c r="A71">
        <f>HYPERLINK("https://stackoverflow.com/q/44912604", "44912604")</f>
        <v/>
      </c>
      <c r="B71" t="n">
        <v>0.1202185792349727</v>
      </c>
    </row>
    <row r="72">
      <c r="A72">
        <f>HYPERLINK("https://stackoverflow.com/q/45133010", "45133010")</f>
        <v/>
      </c>
      <c r="B72" t="n">
        <v>0.1287477954144621</v>
      </c>
    </row>
    <row r="73">
      <c r="A73">
        <f>HYPERLINK("https://stackoverflow.com/q/45565228", "45565228")</f>
        <v/>
      </c>
      <c r="B73" t="n">
        <v>0.1439749608763693</v>
      </c>
    </row>
    <row r="74">
      <c r="A74">
        <f>HYPERLINK("https://stackoverflow.com/q/45830273", "45830273")</f>
        <v/>
      </c>
      <c r="B74" t="n">
        <v>0.1510416666666667</v>
      </c>
    </row>
    <row r="75">
      <c r="A75">
        <f>HYPERLINK("https://stackoverflow.com/q/45834435", "45834435")</f>
        <v/>
      </c>
      <c r="B75" t="n">
        <v>0.2467532467532468</v>
      </c>
    </row>
    <row r="76">
      <c r="A76">
        <f>HYPERLINK("https://stackoverflow.com/q/45941854", "45941854")</f>
        <v/>
      </c>
      <c r="B76" t="n">
        <v>0.1396825396825397</v>
      </c>
    </row>
    <row r="77">
      <c r="A77">
        <f>HYPERLINK("https://stackoverflow.com/q/45967361", "45967361")</f>
        <v/>
      </c>
      <c r="B77" t="n">
        <v>0.1660818713450292</v>
      </c>
    </row>
    <row r="78">
      <c r="A78">
        <f>HYPERLINK("https://stackoverflow.com/q/46058660", "46058660")</f>
        <v/>
      </c>
      <c r="B78" t="n">
        <v>0.1608623548922057</v>
      </c>
    </row>
    <row r="79">
      <c r="A79">
        <f>HYPERLINK("https://stackoverflow.com/q/46067552", "46067552")</f>
        <v/>
      </c>
      <c r="B79" t="n">
        <v>0.1729957805907173</v>
      </c>
    </row>
    <row r="80">
      <c r="A80">
        <f>HYPERLINK("https://stackoverflow.com/q/46362311", "46362311")</f>
        <v/>
      </c>
      <c r="B80" t="n">
        <v>0.1354166666666667</v>
      </c>
    </row>
    <row r="81">
      <c r="A81">
        <f>HYPERLINK("https://stackoverflow.com/q/46669690", "46669690")</f>
        <v/>
      </c>
      <c r="B81" t="n">
        <v>0.1582491582491583</v>
      </c>
    </row>
    <row r="82">
      <c r="A82">
        <f>HYPERLINK("https://stackoverflow.com/q/46684369", "46684369")</f>
        <v/>
      </c>
      <c r="B82" t="n">
        <v>0.167608286252354</v>
      </c>
    </row>
    <row r="83">
      <c r="A83">
        <f>HYPERLINK("https://stackoverflow.com/q/46717398", "46717398")</f>
        <v/>
      </c>
      <c r="B83" t="n">
        <v>0.3131313131313131</v>
      </c>
    </row>
    <row r="84">
      <c r="A84">
        <f>HYPERLINK("https://stackoverflow.com/q/47084869", "47084869")</f>
        <v/>
      </c>
      <c r="B84" t="n">
        <v>0.1703703703703704</v>
      </c>
    </row>
    <row r="85">
      <c r="A85">
        <f>HYPERLINK("https://stackoverflow.com/q/47104623", "47104623")</f>
        <v/>
      </c>
      <c r="B85" t="n">
        <v>0.2142857142857143</v>
      </c>
    </row>
    <row r="86">
      <c r="A86">
        <f>HYPERLINK("https://stackoverflow.com/q/47178968", "47178968")</f>
        <v/>
      </c>
      <c r="B86" t="n">
        <v>0.219409282700422</v>
      </c>
    </row>
    <row r="87">
      <c r="A87">
        <f>HYPERLINK("https://stackoverflow.com/q/47194805", "47194805")</f>
        <v/>
      </c>
      <c r="B87" t="n">
        <v>0.1420534458509142</v>
      </c>
    </row>
    <row r="88">
      <c r="A88">
        <f>HYPERLINK("https://stackoverflow.com/q/47236477", "47236477")</f>
        <v/>
      </c>
      <c r="B88" t="n">
        <v>0.1527777777777778</v>
      </c>
    </row>
    <row r="89">
      <c r="A89">
        <f>HYPERLINK("https://stackoverflow.com/q/47254010", "47254010")</f>
        <v/>
      </c>
      <c r="B89" t="n">
        <v>0.2358674463937622</v>
      </c>
    </row>
    <row r="90">
      <c r="A90">
        <f>HYPERLINK("https://stackoverflow.com/q/47258899", "47258899")</f>
        <v/>
      </c>
      <c r="B90" t="n">
        <v>0.2166666666666667</v>
      </c>
    </row>
    <row r="91">
      <c r="A91">
        <f>HYPERLINK("https://stackoverflow.com/q/47293778", "47293778")</f>
        <v/>
      </c>
      <c r="B91" t="n">
        <v>0.2</v>
      </c>
    </row>
    <row r="92">
      <c r="A92">
        <f>HYPERLINK("https://stackoverflow.com/q/47430596", "47430596")</f>
        <v/>
      </c>
      <c r="B92" t="n">
        <v>0.1538461538461539</v>
      </c>
    </row>
    <row r="93">
      <c r="A93">
        <f>HYPERLINK("https://stackoverflow.com/q/47732539", "47732539")</f>
        <v/>
      </c>
      <c r="B93" t="n">
        <v>0.2720306513409962</v>
      </c>
    </row>
    <row r="94">
      <c r="A94">
        <f>HYPERLINK("https://stackoverflow.com/q/47800766", "47800766")</f>
        <v/>
      </c>
      <c r="B94" t="n">
        <v>0.1642512077294686</v>
      </c>
    </row>
    <row r="95">
      <c r="A95">
        <f>HYPERLINK("https://stackoverflow.com/q/48001643", "48001643")</f>
        <v/>
      </c>
      <c r="B95" t="n">
        <v>0.2416020671834625</v>
      </c>
    </row>
    <row r="96">
      <c r="A96">
        <f>HYPERLINK("https://stackoverflow.com/q/48091397", "48091397")</f>
        <v/>
      </c>
      <c r="B96" t="n">
        <v>0.1993464052287582</v>
      </c>
    </row>
    <row r="97">
      <c r="A97">
        <f>HYPERLINK("https://stackoverflow.com/q/48158928", "48158928")</f>
        <v/>
      </c>
      <c r="B97" t="n">
        <v>0.1463844797178131</v>
      </c>
    </row>
    <row r="98">
      <c r="A98">
        <f>HYPERLINK("https://stackoverflow.com/q/48168891", "48168891")</f>
        <v/>
      </c>
      <c r="B98" t="n">
        <v>0.2054794520547945</v>
      </c>
    </row>
    <row r="99">
      <c r="A99">
        <f>HYPERLINK("https://stackoverflow.com/q/48185677", "48185677")</f>
        <v/>
      </c>
      <c r="B99" t="n">
        <v>0.1481481481481482</v>
      </c>
    </row>
    <row r="100">
      <c r="A100">
        <f>HYPERLINK("https://stackoverflow.com/q/48439782", "48439782")</f>
        <v/>
      </c>
      <c r="B100" t="n">
        <v>0.2365079365079365</v>
      </c>
    </row>
    <row r="101">
      <c r="A101">
        <f>HYPERLINK("https://stackoverflow.com/q/48591858", "48591858")</f>
        <v/>
      </c>
      <c r="B101" t="n">
        <v>0.1423611111111111</v>
      </c>
    </row>
    <row r="102">
      <c r="A102">
        <f>HYPERLINK("https://stackoverflow.com/q/48773927", "48773927")</f>
        <v/>
      </c>
      <c r="B102" t="n">
        <v>0.1486111111111111</v>
      </c>
    </row>
    <row r="103">
      <c r="A103">
        <f>HYPERLINK("https://stackoverflow.com/q/48785562", "48785562")</f>
        <v/>
      </c>
      <c r="B103" t="n">
        <v>0.1488095238095238</v>
      </c>
    </row>
    <row r="104">
      <c r="A104">
        <f>HYPERLINK("https://stackoverflow.com/q/48875608", "48875608")</f>
        <v/>
      </c>
      <c r="B104" t="n">
        <v>0.1901234567901235</v>
      </c>
    </row>
    <row r="105">
      <c r="A105">
        <f>HYPERLINK("https://stackoverflow.com/q/48897493", "48897493")</f>
        <v/>
      </c>
      <c r="B105" t="n">
        <v>0.1571428571428571</v>
      </c>
    </row>
    <row r="106">
      <c r="A106">
        <f>HYPERLINK("https://stackoverflow.com/q/49148407", "49148407")</f>
        <v/>
      </c>
      <c r="B106" t="n">
        <v>0.178743961352657</v>
      </c>
    </row>
    <row r="107">
      <c r="A107">
        <f>HYPERLINK("https://stackoverflow.com/q/49157019", "49157019")</f>
        <v/>
      </c>
      <c r="B107" t="n">
        <v>0.1232638888888889</v>
      </c>
    </row>
    <row r="108">
      <c r="A108">
        <f>HYPERLINK("https://stackoverflow.com/q/49229199", "49229199")</f>
        <v/>
      </c>
      <c r="B108" t="n">
        <v>0.1374764595103578</v>
      </c>
    </row>
    <row r="109">
      <c r="A109">
        <f>HYPERLINK("https://stackoverflow.com/q/49263074", "49263074")</f>
        <v/>
      </c>
      <c r="B109" t="n">
        <v>0.2116959064327485</v>
      </c>
    </row>
    <row r="110">
      <c r="A110">
        <f>HYPERLINK("https://stackoverflow.com/q/49493225", "49493225")</f>
        <v/>
      </c>
      <c r="B110" t="n">
        <v>0.1830985915492958</v>
      </c>
    </row>
    <row r="111">
      <c r="A111">
        <f>HYPERLINK("https://stackoverflow.com/q/49565318", "49565318")</f>
        <v/>
      </c>
      <c r="B111" t="n">
        <v>0.2432432432432433</v>
      </c>
    </row>
    <row r="112">
      <c r="A112">
        <f>HYPERLINK("https://stackoverflow.com/q/49644610", "49644610")</f>
        <v/>
      </c>
      <c r="B112" t="n">
        <v>0.2563131313131314</v>
      </c>
    </row>
    <row r="113">
      <c r="A113">
        <f>HYPERLINK("https://stackoverflow.com/q/49675462", "49675462")</f>
        <v/>
      </c>
      <c r="B113" t="n">
        <v>0.1530398322851153</v>
      </c>
    </row>
    <row r="114">
      <c r="A114">
        <f>HYPERLINK("https://stackoverflow.com/q/49701465", "49701465")</f>
        <v/>
      </c>
      <c r="B114" t="n">
        <v>0.2</v>
      </c>
    </row>
    <row r="115">
      <c r="A115">
        <f>HYPERLINK("https://stackoverflow.com/q/49718975", "49718975")</f>
        <v/>
      </c>
      <c r="B115" t="n">
        <v>0.1642512077294686</v>
      </c>
    </row>
    <row r="116">
      <c r="A116">
        <f>HYPERLINK("https://stackoverflow.com/q/49838965", "49838965")</f>
        <v/>
      </c>
      <c r="B116" t="n">
        <v>0.1985018726591761</v>
      </c>
    </row>
    <row r="117">
      <c r="A117">
        <f>HYPERLINK("https://stackoverflow.com/q/49921038", "49921038")</f>
        <v/>
      </c>
      <c r="B117" t="n">
        <v>0.1311475409836066</v>
      </c>
    </row>
    <row r="118">
      <c r="A118">
        <f>HYPERLINK("https://stackoverflow.com/q/50018204", "50018204")</f>
        <v/>
      </c>
      <c r="B118" t="n">
        <v>0.1457194899817851</v>
      </c>
    </row>
    <row r="119">
      <c r="A119">
        <f>HYPERLINK("https://stackoverflow.com/q/50116681", "50116681")</f>
        <v/>
      </c>
      <c r="B119" t="n">
        <v>0.2839506172839506</v>
      </c>
    </row>
    <row r="120">
      <c r="A120">
        <f>HYPERLINK("https://stackoverflow.com/q/50156366", "50156366")</f>
        <v/>
      </c>
      <c r="B120" t="n">
        <v>0.1885964912280702</v>
      </c>
    </row>
    <row r="121">
      <c r="A121">
        <f>HYPERLINK("https://stackoverflow.com/q/50248950", "50248950")</f>
        <v/>
      </c>
      <c r="B121" t="n">
        <v>0.1465378421900161</v>
      </c>
    </row>
    <row r="122">
      <c r="A122">
        <f>HYPERLINK("https://stackoverflow.com/q/50303866", "50303866")</f>
        <v/>
      </c>
      <c r="B122" t="n">
        <v>0.183641975308642</v>
      </c>
    </row>
    <row r="123">
      <c r="A123">
        <f>HYPERLINK("https://stackoverflow.com/q/50322178", "50322178")</f>
        <v/>
      </c>
      <c r="B123" t="n">
        <v>0.1908212560386473</v>
      </c>
    </row>
    <row r="124">
      <c r="A124">
        <f>HYPERLINK("https://stackoverflow.com/q/50442085", "50442085")</f>
        <v/>
      </c>
      <c r="B124" t="n">
        <v>0.1503267973856209</v>
      </c>
    </row>
    <row r="125">
      <c r="A125">
        <f>HYPERLINK("https://stackoverflow.com/q/50584594", "50584594")</f>
        <v/>
      </c>
      <c r="B125" t="n">
        <v>0.2209876543209877</v>
      </c>
    </row>
    <row r="126">
      <c r="A126">
        <f>HYPERLINK("https://stackoverflow.com/q/50591528", "50591528")</f>
        <v/>
      </c>
      <c r="B126" t="n">
        <v>0.1537037037037037</v>
      </c>
    </row>
    <row r="127">
      <c r="A127">
        <f>HYPERLINK("https://stackoverflow.com/q/50636935", "50636935")</f>
        <v/>
      </c>
      <c r="B127" t="n">
        <v>0.228956228956229</v>
      </c>
    </row>
    <row r="128">
      <c r="A128">
        <f>HYPERLINK("https://stackoverflow.com/q/50637765", "50637765")</f>
        <v/>
      </c>
      <c r="B128" t="n">
        <v>0.1994047619047619</v>
      </c>
    </row>
    <row r="129">
      <c r="A129">
        <f>HYPERLINK("https://stackoverflow.com/q/50757567", "50757567")</f>
        <v/>
      </c>
      <c r="B129" t="n">
        <v>0.2132132132132132</v>
      </c>
    </row>
    <row r="130">
      <c r="A130">
        <f>HYPERLINK("https://stackoverflow.com/q/50823383", "50823383")</f>
        <v/>
      </c>
      <c r="B130" t="n">
        <v>0.1777777777777778</v>
      </c>
    </row>
    <row r="131">
      <c r="A131">
        <f>HYPERLINK("https://stackoverflow.com/q/50936643", "50936643")</f>
        <v/>
      </c>
      <c r="B131" t="n">
        <v>0.3102453102453103</v>
      </c>
    </row>
    <row r="132">
      <c r="A132">
        <f>HYPERLINK("https://stackoverflow.com/q/51050661", "51050661")</f>
        <v/>
      </c>
      <c r="B132" t="n">
        <v>0.2131147540983607</v>
      </c>
    </row>
    <row r="133">
      <c r="A133">
        <f>HYPERLINK("https://stackoverflow.com/q/51072576", "51072576")</f>
        <v/>
      </c>
      <c r="B133" t="n">
        <v>0.3062117235345582</v>
      </c>
    </row>
    <row r="134">
      <c r="A134">
        <f>HYPERLINK("https://stackoverflow.com/q/51092787", "51092787")</f>
        <v/>
      </c>
      <c r="B134" t="n">
        <v>0.2358024691358025</v>
      </c>
    </row>
    <row r="135">
      <c r="A135">
        <f>HYPERLINK("https://stackoverflow.com/q/51105842", "51105842")</f>
        <v/>
      </c>
      <c r="B135" t="n">
        <v>0.1676413255360624</v>
      </c>
    </row>
    <row r="136">
      <c r="A136">
        <f>HYPERLINK("https://stackoverflow.com/q/51133592", "51133592")</f>
        <v/>
      </c>
      <c r="B136" t="n">
        <v>0.1549295774647887</v>
      </c>
    </row>
    <row r="137">
      <c r="A137">
        <f>HYPERLINK("https://stackoverflow.com/q/51157469", "51157469")</f>
        <v/>
      </c>
      <c r="B137" t="n">
        <v>0.1978319783197832</v>
      </c>
    </row>
    <row r="138">
      <c r="A138">
        <f>HYPERLINK("https://stackoverflow.com/q/51162737", "51162737")</f>
        <v/>
      </c>
      <c r="B138" t="n">
        <v>0.1659056316590563</v>
      </c>
    </row>
    <row r="139">
      <c r="A139">
        <f>HYPERLINK("https://stackoverflow.com/q/51624741", "51624741")</f>
        <v/>
      </c>
      <c r="B139" t="n">
        <v>0.1575246132208158</v>
      </c>
    </row>
    <row r="140">
      <c r="A140">
        <f>HYPERLINK("https://stackoverflow.com/q/51700472", "51700472")</f>
        <v/>
      </c>
      <c r="B140" t="n">
        <v>0.1666666666666666</v>
      </c>
    </row>
    <row r="141">
      <c r="A141">
        <f>HYPERLINK("https://stackoverflow.com/q/51730232", "51730232")</f>
        <v/>
      </c>
      <c r="B141" t="n">
        <v>0.2123769338959212</v>
      </c>
    </row>
    <row r="142">
      <c r="A142">
        <f>HYPERLINK("https://stackoverflow.com/q/51870216", "51870216")</f>
        <v/>
      </c>
      <c r="B142" t="n">
        <v>0.1875</v>
      </c>
    </row>
    <row r="143">
      <c r="A143">
        <f>HYPERLINK("https://stackoverflow.com/q/51875348", "51875348")</f>
        <v/>
      </c>
      <c r="B143" t="n">
        <v>0.1660818713450292</v>
      </c>
    </row>
    <row r="144">
      <c r="A144">
        <f>HYPERLINK("https://stackoverflow.com/q/51876478", "51876478")</f>
        <v/>
      </c>
      <c r="B144" t="n">
        <v>0.2722222222222223</v>
      </c>
    </row>
    <row r="145">
      <c r="A145">
        <f>HYPERLINK("https://stackoverflow.com/q/51980747", "51980747")</f>
        <v/>
      </c>
      <c r="B145" t="n">
        <v>0.1659259259259259</v>
      </c>
    </row>
    <row r="146">
      <c r="A146">
        <f>HYPERLINK("https://stackoverflow.com/q/52003746", "52003746")</f>
        <v/>
      </c>
      <c r="B146" t="n">
        <v>0.1680911680911681</v>
      </c>
    </row>
    <row r="147">
      <c r="A147">
        <f>HYPERLINK("https://stackoverflow.com/q/52052148", "52052148")</f>
        <v/>
      </c>
      <c r="B147" t="n">
        <v>0.1392801251956182</v>
      </c>
    </row>
    <row r="148">
      <c r="A148">
        <f>HYPERLINK("https://stackoverflow.com/q/52120970", "52120970")</f>
        <v/>
      </c>
      <c r="B148" t="n">
        <v>0.1877022653721683</v>
      </c>
    </row>
    <row r="149">
      <c r="A149">
        <f>HYPERLINK("https://stackoverflow.com/q/52133532", "52133532")</f>
        <v/>
      </c>
      <c r="B149" t="n">
        <v>0.2235142118863049</v>
      </c>
    </row>
    <row r="150">
      <c r="A150">
        <f>HYPERLINK("https://stackoverflow.com/q/52201545", "52201545")</f>
        <v/>
      </c>
      <c r="B150" t="n">
        <v>0.1642512077294686</v>
      </c>
    </row>
    <row r="151">
      <c r="A151">
        <f>HYPERLINK("https://stackoverflow.com/q/52299979", "52299979")</f>
        <v/>
      </c>
      <c r="B151" t="n">
        <v>0.1864623243933589</v>
      </c>
    </row>
    <row r="152">
      <c r="A152">
        <f>HYPERLINK("https://stackoverflow.com/q/52363765", "52363765")</f>
        <v/>
      </c>
      <c r="B152" t="n">
        <v>0.183641975308642</v>
      </c>
    </row>
    <row r="153">
      <c r="A153">
        <f>HYPERLINK("https://stackoverflow.com/q/52498140", "52498140")</f>
        <v/>
      </c>
      <c r="B153" t="n">
        <v>0.1816816816816817</v>
      </c>
    </row>
    <row r="154">
      <c r="A154">
        <f>HYPERLINK("https://stackoverflow.com/q/52585467", "52585467")</f>
        <v/>
      </c>
      <c r="B154" t="n">
        <v>0.1621129326047359</v>
      </c>
    </row>
    <row r="155">
      <c r="A155">
        <f>HYPERLINK("https://stackoverflow.com/q/52684091", "52684091")</f>
        <v/>
      </c>
      <c r="B155" t="n">
        <v>0.2741433021806853</v>
      </c>
    </row>
    <row r="156">
      <c r="A156">
        <f>HYPERLINK("https://stackoverflow.com/q/52781309", "52781309")</f>
        <v/>
      </c>
      <c r="B156" t="n">
        <v>0.1436781609195402</v>
      </c>
    </row>
    <row r="157">
      <c r="A157">
        <f>HYPERLINK("https://stackoverflow.com/q/52843956", "52843956")</f>
        <v/>
      </c>
      <c r="B157" t="n">
        <v>0.1814814814814815</v>
      </c>
    </row>
    <row r="158">
      <c r="A158">
        <f>HYPERLINK("https://stackoverflow.com/q/52872674", "52872674")</f>
        <v/>
      </c>
      <c r="B158" t="n">
        <v>0.1581699346405229</v>
      </c>
    </row>
    <row r="159">
      <c r="A159">
        <f>HYPERLINK("https://stackoverflow.com/q/52917737", "52917737")</f>
        <v/>
      </c>
      <c r="B159" t="n">
        <v>0.1550387596899225</v>
      </c>
    </row>
    <row r="160">
      <c r="A160">
        <f>HYPERLINK("https://stackoverflow.com/q/52953534", "52953534")</f>
        <v/>
      </c>
      <c r="B160" t="n">
        <v>0.1682098765432099</v>
      </c>
    </row>
    <row r="161">
      <c r="A161">
        <f>HYPERLINK("https://stackoverflow.com/q/52954065", "52954065")</f>
        <v/>
      </c>
      <c r="B161" t="n">
        <v>0.1710526315789474</v>
      </c>
    </row>
    <row r="162">
      <c r="A162">
        <f>HYPERLINK("https://stackoverflow.com/q/52975602", "52975602")</f>
        <v/>
      </c>
      <c r="B162" t="n">
        <v>0.3166069295101553</v>
      </c>
    </row>
    <row r="163">
      <c r="A163">
        <f>HYPERLINK("https://stackoverflow.com/q/53039094", "53039094")</f>
        <v/>
      </c>
      <c r="B163" t="n">
        <v>0.1820987654320988</v>
      </c>
    </row>
    <row r="164">
      <c r="A164">
        <f>HYPERLINK("https://stackoverflow.com/q/53232272", "53232272")</f>
        <v/>
      </c>
      <c r="B164" t="n">
        <v>0.2474074074074074</v>
      </c>
    </row>
    <row r="165">
      <c r="A165">
        <f>HYPERLINK("https://stackoverflow.com/q/53478159", "53478159")</f>
        <v/>
      </c>
      <c r="B165" t="n">
        <v>0.2565656565656566</v>
      </c>
    </row>
    <row r="166">
      <c r="A166">
        <f>HYPERLINK("https://stackoverflow.com/q/53534973", "53534973")</f>
        <v/>
      </c>
      <c r="B166" t="n">
        <v>0.1503267973856209</v>
      </c>
    </row>
    <row r="167">
      <c r="A167">
        <f>HYPERLINK("https://stackoverflow.com/q/53701218", "53701218")</f>
        <v/>
      </c>
      <c r="B167" t="n">
        <v>0.202172096908939</v>
      </c>
    </row>
    <row r="168">
      <c r="A168">
        <f>HYPERLINK("https://stackoverflow.com/q/53843585", "53843585")</f>
        <v/>
      </c>
      <c r="B168" t="n">
        <v>0.17003367003367</v>
      </c>
    </row>
    <row r="169">
      <c r="A169">
        <f>HYPERLINK("https://stackoverflow.com/q/53930543", "53930543")</f>
        <v/>
      </c>
      <c r="B169" t="n">
        <v>0.2308641975308642</v>
      </c>
    </row>
    <row r="170">
      <c r="A170">
        <f>HYPERLINK("https://stackoverflow.com/q/53933243", "53933243")</f>
        <v/>
      </c>
      <c r="B170" t="n">
        <v>0.3250688705234159</v>
      </c>
    </row>
    <row r="171">
      <c r="A171">
        <f>HYPERLINK("https://stackoverflow.com/q/54069553", "54069553")</f>
        <v/>
      </c>
      <c r="B171" t="n">
        <v>0.1247863247863248</v>
      </c>
    </row>
    <row r="172">
      <c r="A172">
        <f>HYPERLINK("https://stackoverflow.com/q/54143107", "54143107")</f>
        <v/>
      </c>
      <c r="B172" t="n">
        <v>0.2308641975308642</v>
      </c>
    </row>
    <row r="173">
      <c r="A173">
        <f>HYPERLINK("https://stackoverflow.com/q/54178050", "54178050")</f>
        <v/>
      </c>
      <c r="B173" t="n">
        <v>0.2</v>
      </c>
    </row>
    <row r="174">
      <c r="A174">
        <f>HYPERLINK("https://stackoverflow.com/q/54192453", "54192453")</f>
        <v/>
      </c>
      <c r="B174" t="n">
        <v>0.1630434782608696</v>
      </c>
    </row>
    <row r="175">
      <c r="A175">
        <f>HYPERLINK("https://stackoverflow.com/q/54372408", "54372408")</f>
        <v/>
      </c>
      <c r="B175" t="n">
        <v>0.1607565011820331</v>
      </c>
    </row>
    <row r="176">
      <c r="A176">
        <f>HYPERLINK("https://stackoverflow.com/q/54526634", "54526634")</f>
        <v/>
      </c>
      <c r="B176" t="n">
        <v>0.1715893108298172</v>
      </c>
    </row>
    <row r="177">
      <c r="A177">
        <f>HYPERLINK("https://stackoverflow.com/q/54603982", "54603982")</f>
        <v/>
      </c>
      <c r="B177" t="n">
        <v>0.1975308641975309</v>
      </c>
    </row>
    <row r="178">
      <c r="A178">
        <f>HYPERLINK("https://stackoverflow.com/q/54760591", "54760591")</f>
        <v/>
      </c>
      <c r="B178" t="n">
        <v>0.245067497403946</v>
      </c>
    </row>
    <row r="179">
      <c r="A179">
        <f>HYPERLINK("https://stackoverflow.com/q/54906295", "54906295")</f>
        <v/>
      </c>
      <c r="B179" t="n">
        <v>0.2799422799422799</v>
      </c>
    </row>
    <row r="180">
      <c r="A180">
        <f>HYPERLINK("https://stackoverflow.com/q/54925179", "54925179")</f>
        <v/>
      </c>
      <c r="B180" t="n">
        <v>0.1751412429378531</v>
      </c>
    </row>
    <row r="181">
      <c r="A181">
        <f>HYPERLINK("https://stackoverflow.com/q/54991854", "54991854")</f>
        <v/>
      </c>
      <c r="B181" t="n">
        <v>0.2486111111111111</v>
      </c>
    </row>
    <row r="182">
      <c r="A182">
        <f>HYPERLINK("https://stackoverflow.com/q/55009565", "55009565")</f>
        <v/>
      </c>
      <c r="B182" t="n">
        <v>0.1875901875901876</v>
      </c>
    </row>
    <row r="183">
      <c r="A183">
        <f>HYPERLINK("https://stackoverflow.com/q/55010153", "55010153")</f>
        <v/>
      </c>
      <c r="B183" t="n">
        <v>0.1836257309941521</v>
      </c>
    </row>
    <row r="184">
      <c r="A184">
        <f>HYPERLINK("https://stackoverflow.com/q/55075917", "55075917")</f>
        <v/>
      </c>
      <c r="B184" t="n">
        <v>0.1914529914529915</v>
      </c>
    </row>
    <row r="185">
      <c r="A185">
        <f>HYPERLINK("https://stackoverflow.com/q/55135069", "55135069")</f>
        <v/>
      </c>
      <c r="B185" t="n">
        <v>0.1912144702842377</v>
      </c>
    </row>
    <row r="186">
      <c r="A186">
        <f>HYPERLINK("https://stackoverflow.com/q/55238384", "55238384")</f>
        <v/>
      </c>
      <c r="B186" t="n">
        <v>0.1346801346801346</v>
      </c>
    </row>
    <row r="187">
      <c r="A187">
        <f>HYPERLINK("https://stackoverflow.com/q/55283256", "55283256")</f>
        <v/>
      </c>
      <c r="B187" t="n">
        <v>0.2560975609756098</v>
      </c>
    </row>
    <row r="188">
      <c r="A188">
        <f>HYPERLINK("https://stackoverflow.com/q/55450821", "55450821")</f>
        <v/>
      </c>
      <c r="B188" t="n">
        <v>0.2258454106280193</v>
      </c>
    </row>
    <row r="189">
      <c r="A189">
        <f>HYPERLINK("https://stackoverflow.com/q/55471918", "55471918")</f>
        <v/>
      </c>
      <c r="B189" t="n">
        <v>0.2193732193732194</v>
      </c>
    </row>
    <row r="190">
      <c r="A190">
        <f>HYPERLINK("https://stackoverflow.com/q/55489868", "55489868")</f>
        <v/>
      </c>
      <c r="B190" t="n">
        <v>0.2240740740740741</v>
      </c>
    </row>
    <row r="191">
      <c r="A191">
        <f>HYPERLINK("https://stackoverflow.com/q/55511505", "55511505")</f>
        <v/>
      </c>
      <c r="B191" t="n">
        <v>0.1666666666666666</v>
      </c>
    </row>
    <row r="192">
      <c r="A192">
        <f>HYPERLINK("https://stackoverflow.com/q/55542723", "55542723")</f>
        <v/>
      </c>
      <c r="B192" t="n">
        <v>0.2138888888888889</v>
      </c>
    </row>
    <row r="193">
      <c r="A193">
        <f>HYPERLINK("https://stackoverflow.com/q/55647746", "55647746")</f>
        <v/>
      </c>
      <c r="B193" t="n">
        <v>0.1408450704225352</v>
      </c>
    </row>
    <row r="194">
      <c r="A194">
        <f>HYPERLINK("https://stackoverflow.com/q/55791116", "55791116")</f>
        <v/>
      </c>
      <c r="B194" t="n">
        <v>0.3019713261648746</v>
      </c>
    </row>
    <row r="195">
      <c r="A195">
        <f>HYPERLINK("https://stackoverflow.com/q/55851306", "55851306")</f>
        <v/>
      </c>
      <c r="B195" t="n">
        <v>0.17003367003367</v>
      </c>
    </row>
    <row r="196">
      <c r="A196">
        <f>HYPERLINK("https://stackoverflow.com/q/55875490", "55875490")</f>
        <v/>
      </c>
      <c r="B196" t="n">
        <v>0.1545893719806763</v>
      </c>
    </row>
    <row r="197">
      <c r="A197">
        <f>HYPERLINK("https://stackoverflow.com/q/56069823", "56069823")</f>
        <v/>
      </c>
      <c r="B197" t="n">
        <v>0.1293532338308458</v>
      </c>
    </row>
    <row r="198">
      <c r="A198">
        <f>HYPERLINK("https://stackoverflow.com/q/56074106", "56074106")</f>
        <v/>
      </c>
      <c r="B198" t="n">
        <v>0.1684587813620071</v>
      </c>
    </row>
    <row r="199">
      <c r="A199">
        <f>HYPERLINK("https://stackoverflow.com/q/56080699", "56080699")</f>
        <v/>
      </c>
      <c r="B199" t="n">
        <v>0.3209876543209876</v>
      </c>
    </row>
    <row r="200">
      <c r="A200">
        <f>HYPERLINK("https://stackoverflow.com/q/56140676", "56140676")</f>
        <v/>
      </c>
      <c r="B200" t="n">
        <v>0.1735042735042735</v>
      </c>
    </row>
    <row r="201">
      <c r="A201">
        <f>HYPERLINK("https://stackoverflow.com/q/56154215", "56154215")</f>
        <v/>
      </c>
      <c r="B201" t="n">
        <v>0.2953586497890296</v>
      </c>
    </row>
    <row r="202">
      <c r="A202">
        <f>HYPERLINK("https://stackoverflow.com/q/56165773", "56165773")</f>
        <v/>
      </c>
      <c r="B202" t="n">
        <v>0.2015873015873016</v>
      </c>
    </row>
    <row r="203">
      <c r="A203">
        <f>HYPERLINK("https://stackoverflow.com/q/56228164", "56228164")</f>
        <v/>
      </c>
      <c r="B203" t="n">
        <v>0.178743961352657</v>
      </c>
    </row>
    <row r="204">
      <c r="A204">
        <f>HYPERLINK("https://stackoverflow.com/q/56257533", "56257533")</f>
        <v/>
      </c>
      <c r="B204" t="n">
        <v>0.1578099838969405</v>
      </c>
    </row>
    <row r="205">
      <c r="A205">
        <f>HYPERLINK("https://stackoverflow.com/q/56264042", "56264042")</f>
        <v/>
      </c>
      <c r="B205" t="n">
        <v>0.2905092592592593</v>
      </c>
    </row>
    <row r="206">
      <c r="A206">
        <f>HYPERLINK("https://stackoverflow.com/q/56271708", "56271708")</f>
        <v/>
      </c>
      <c r="B206" t="n">
        <v>0.1466666666666667</v>
      </c>
    </row>
    <row r="207">
      <c r="A207">
        <f>HYPERLINK("https://stackoverflow.com/q/56321389", "56321389")</f>
        <v/>
      </c>
      <c r="B207" t="n">
        <v>0.2251461988304094</v>
      </c>
    </row>
    <row r="208">
      <c r="A208">
        <f>HYPERLINK("https://stackoverflow.com/q/56349526", "56349526")</f>
        <v/>
      </c>
      <c r="B208" t="n">
        <v>0.2259675405742821</v>
      </c>
    </row>
    <row r="209">
      <c r="A209">
        <f>HYPERLINK("https://stackoverflow.com/q/56429400", "56429400")</f>
        <v/>
      </c>
      <c r="B209" t="n">
        <v>0.1589743589743589</v>
      </c>
    </row>
    <row r="210">
      <c r="A210">
        <f>HYPERLINK("https://stackoverflow.com/q/56674480", "56674480")</f>
        <v/>
      </c>
      <c r="B210" t="n">
        <v>0.2304964539007092</v>
      </c>
    </row>
    <row r="211">
      <c r="A211">
        <f>HYPERLINK("https://stackoverflow.com/q/56701895", "56701895")</f>
        <v/>
      </c>
      <c r="B211" t="n">
        <v>0.1765601217656012</v>
      </c>
    </row>
    <row r="212">
      <c r="A212">
        <f>HYPERLINK("https://stackoverflow.com/q/56716968", "56716968")</f>
        <v/>
      </c>
      <c r="B212" t="n">
        <v>0.2055555555555555</v>
      </c>
    </row>
    <row r="213">
      <c r="A213">
        <f>HYPERLINK("https://stackoverflow.com/q/56781753", "56781753")</f>
        <v/>
      </c>
      <c r="B213" t="n">
        <v>0.2205387205387205</v>
      </c>
    </row>
    <row r="214">
      <c r="A214">
        <f>HYPERLINK("https://stackoverflow.com/q/56796657", "56796657")</f>
        <v/>
      </c>
      <c r="B214" t="n">
        <v>0.1470588235294117</v>
      </c>
    </row>
    <row r="215">
      <c r="A215">
        <f>HYPERLINK("https://stackoverflow.com/q/56838816", "56838816")</f>
        <v/>
      </c>
      <c r="B215" t="n">
        <v>0.1830808080808081</v>
      </c>
    </row>
    <row r="216">
      <c r="A216">
        <f>HYPERLINK("https://stackoverflow.com/q/56875888", "56875888")</f>
        <v/>
      </c>
      <c r="B216" t="n">
        <v>0.126984126984127</v>
      </c>
    </row>
    <row r="217">
      <c r="A217">
        <f>HYPERLINK("https://stackoverflow.com/q/56892999", "56892999")</f>
        <v/>
      </c>
      <c r="B217" t="n">
        <v>0.1643192488262911</v>
      </c>
    </row>
    <row r="218">
      <c r="A218">
        <f>HYPERLINK("https://stackoverflow.com/q/56896264", "56896264")</f>
        <v/>
      </c>
      <c r="B218" t="n">
        <v>0.2173913043478261</v>
      </c>
    </row>
    <row r="219">
      <c r="A219">
        <f>HYPERLINK("https://stackoverflow.com/q/56921005", "56921005")</f>
        <v/>
      </c>
      <c r="B219" t="n">
        <v>0.4464831804281345</v>
      </c>
    </row>
    <row r="220">
      <c r="A220">
        <f>HYPERLINK("https://stackoverflow.com/q/56958772", "56958772")</f>
        <v/>
      </c>
      <c r="B220" t="n">
        <v>0.157037037037037</v>
      </c>
    </row>
    <row r="221">
      <c r="A221">
        <f>HYPERLINK("https://stackoverflow.com/q/56970311", "56970311")</f>
        <v/>
      </c>
      <c r="B221" t="n">
        <v>0.2115839243498818</v>
      </c>
    </row>
    <row r="222">
      <c r="A222">
        <f>HYPERLINK("https://stackoverflow.com/q/56981588", "56981588")</f>
        <v/>
      </c>
      <c r="B222" t="n">
        <v>0.1739130434782609</v>
      </c>
    </row>
    <row r="223">
      <c r="A223">
        <f>HYPERLINK("https://stackoverflow.com/q/56983444", "56983444")</f>
        <v/>
      </c>
      <c r="B223" t="n">
        <v>0.2690058479532164</v>
      </c>
    </row>
    <row r="224">
      <c r="A224">
        <f>HYPERLINK("https://stackoverflow.com/q/56988325", "56988325")</f>
        <v/>
      </c>
      <c r="B224" t="n">
        <v>0.1791666666666667</v>
      </c>
    </row>
    <row r="225">
      <c r="A225">
        <f>HYPERLINK("https://stackoverflow.com/q/56990210", "56990210")</f>
        <v/>
      </c>
      <c r="B225" t="n">
        <v>0.1864623243933589</v>
      </c>
    </row>
    <row r="226">
      <c r="A226">
        <f>HYPERLINK("https://stackoverflow.com/q/57008985", "57008985")</f>
        <v/>
      </c>
      <c r="B226" t="n">
        <v>0.1643835616438356</v>
      </c>
    </row>
    <row r="227">
      <c r="A227">
        <f>HYPERLINK("https://stackoverflow.com/q/57016969", "57016969")</f>
        <v/>
      </c>
      <c r="B227" t="n">
        <v>0.2034956304619226</v>
      </c>
    </row>
    <row r="228">
      <c r="A228">
        <f>HYPERLINK("https://stackoverflow.com/q/57017120", "57017120")</f>
        <v/>
      </c>
      <c r="B228" t="n">
        <v>0.1756756756756757</v>
      </c>
    </row>
    <row r="229">
      <c r="A229">
        <f>HYPERLINK("https://stackoverflow.com/q/57126292", "57126292")</f>
        <v/>
      </c>
      <c r="B229" t="n">
        <v>0.2251082251082251</v>
      </c>
    </row>
    <row r="230">
      <c r="A230">
        <f>HYPERLINK("https://stackoverflow.com/q/57219620", "57219620")</f>
        <v/>
      </c>
      <c r="B230" t="n">
        <v>0.2327327327327328</v>
      </c>
    </row>
    <row r="231">
      <c r="A231">
        <f>HYPERLINK("https://stackoverflow.com/q/57279450", "57279450")</f>
        <v/>
      </c>
      <c r="B231" t="n">
        <v>0.2209876543209877</v>
      </c>
    </row>
    <row r="232">
      <c r="A232">
        <f>HYPERLINK("https://stackoverflow.com/q/57290189", "57290189")</f>
        <v/>
      </c>
      <c r="B232" t="n">
        <v>0.1937321937321937</v>
      </c>
    </row>
    <row r="233">
      <c r="A233">
        <f>HYPERLINK("https://stackoverflow.com/q/57297387", "57297387")</f>
        <v/>
      </c>
      <c r="B233" t="n">
        <v>0.1552287581699347</v>
      </c>
    </row>
    <row r="234">
      <c r="A234">
        <f>HYPERLINK("https://stackoverflow.com/q/57372691", "57372691")</f>
        <v/>
      </c>
      <c r="B234" t="n">
        <v>0.1811965811965812</v>
      </c>
    </row>
    <row r="235">
      <c r="A235">
        <f>HYPERLINK("https://stackoverflow.com/q/57523823", "57523823")</f>
        <v/>
      </c>
      <c r="B235" t="n">
        <v>0.2784313725490196</v>
      </c>
    </row>
    <row r="236">
      <c r="A236">
        <f>HYPERLINK("https://stackoverflow.com/q/57528695", "57528695")</f>
        <v/>
      </c>
      <c r="B236" t="n">
        <v>0.2161616161616162</v>
      </c>
    </row>
    <row r="237">
      <c r="A237">
        <f>HYPERLINK("https://stackoverflow.com/q/57558625", "57558625")</f>
        <v/>
      </c>
      <c r="B237" t="n">
        <v>0.2702331961591221</v>
      </c>
    </row>
    <row r="238">
      <c r="A238">
        <f>HYPERLINK("https://stackoverflow.com/q/57563207", "57563207")</f>
        <v/>
      </c>
      <c r="B238" t="n">
        <v>0.2005420054200542</v>
      </c>
    </row>
    <row r="239">
      <c r="A239">
        <f>HYPERLINK("https://stackoverflow.com/q/57599366", "57599366")</f>
        <v/>
      </c>
      <c r="B239" t="n">
        <v>0.2242424242424242</v>
      </c>
    </row>
    <row r="240">
      <c r="A240">
        <f>HYPERLINK("https://stackoverflow.com/q/57620833", "57620833")</f>
        <v/>
      </c>
      <c r="B240" t="n">
        <v>0.304093567251462</v>
      </c>
    </row>
    <row r="241">
      <c r="A241">
        <f>HYPERLINK("https://stackoverflow.com/q/57623152", "57623152")</f>
        <v/>
      </c>
      <c r="B241" t="n">
        <v>0.2307692307692307</v>
      </c>
    </row>
    <row r="242">
      <c r="A242">
        <f>HYPERLINK("https://stackoverflow.com/q/57652832", "57652832")</f>
        <v/>
      </c>
      <c r="B242" t="n">
        <v>0.1786786786786787</v>
      </c>
    </row>
    <row r="243">
      <c r="A243">
        <f>HYPERLINK("https://stackoverflow.com/q/57657610", "57657610")</f>
        <v/>
      </c>
      <c r="B243" t="n">
        <v>0.1793650793650794</v>
      </c>
    </row>
    <row r="244">
      <c r="A244">
        <f>HYPERLINK("https://stackoverflow.com/q/57685832", "57685832")</f>
        <v/>
      </c>
      <c r="B244" t="n">
        <v>0.2265512265512266</v>
      </c>
    </row>
    <row r="245">
      <c r="A245">
        <f>HYPERLINK("https://stackoverflow.com/q/57687014", "57687014")</f>
        <v/>
      </c>
      <c r="B245" t="n">
        <v>0.1888888888888889</v>
      </c>
    </row>
    <row r="246">
      <c r="A246">
        <f>HYPERLINK("https://stackoverflow.com/q/57711779", "57711779")</f>
        <v/>
      </c>
      <c r="B246" t="n">
        <v>0.2985274431057564</v>
      </c>
    </row>
    <row r="247">
      <c r="A247">
        <f>HYPERLINK("https://stackoverflow.com/q/57755093", "57755093")</f>
        <v/>
      </c>
      <c r="B247" t="n">
        <v>0.3137254901960785</v>
      </c>
    </row>
    <row r="248">
      <c r="A248">
        <f>HYPERLINK("https://stackoverflow.com/q/57775673", "57775673")</f>
        <v/>
      </c>
      <c r="B248" t="n">
        <v>0.1728395061728395</v>
      </c>
    </row>
    <row r="249">
      <c r="A249">
        <f>HYPERLINK("https://stackoverflow.com/q/57879053", "57879053")</f>
        <v/>
      </c>
      <c r="B249" t="n">
        <v>0.1883597883597884</v>
      </c>
    </row>
    <row r="250">
      <c r="A250">
        <f>HYPERLINK("https://stackoverflow.com/q/57982913", "57982913")</f>
        <v/>
      </c>
      <c r="B250" t="n">
        <v>0.255663430420712</v>
      </c>
    </row>
    <row r="251">
      <c r="A251">
        <f>HYPERLINK("https://stackoverflow.com/q/57984097", "57984097")</f>
        <v/>
      </c>
      <c r="B251" t="n">
        <v>0.1968253968253968</v>
      </c>
    </row>
    <row r="252">
      <c r="A252">
        <f>HYPERLINK("https://stackoverflow.com/q/58018964", "58018964")</f>
        <v/>
      </c>
      <c r="B252" t="n">
        <v>0.201058201058201</v>
      </c>
    </row>
    <row r="253">
      <c r="A253">
        <f>HYPERLINK("https://stackoverflow.com/q/58028882", "58028882")</f>
        <v/>
      </c>
      <c r="B253" t="n">
        <v>0.1969057665260197</v>
      </c>
    </row>
    <row r="254">
      <c r="A254">
        <f>HYPERLINK("https://stackoverflow.com/q/58036007", "58036007")</f>
        <v/>
      </c>
      <c r="B254" t="n">
        <v>0.1928480204342273</v>
      </c>
    </row>
    <row r="255">
      <c r="A255">
        <f>HYPERLINK("https://stackoverflow.com/q/58053093", "58053093")</f>
        <v/>
      </c>
      <c r="B255" t="n">
        <v>0.3221202854230378</v>
      </c>
    </row>
    <row r="256">
      <c r="A256">
        <f>HYPERLINK("https://stackoverflow.com/q/58072710", "58072710")</f>
        <v/>
      </c>
      <c r="B256" t="n">
        <v>0.1463414634146342</v>
      </c>
    </row>
    <row r="257">
      <c r="A257">
        <f>HYPERLINK("https://stackoverflow.com/q/58097200", "58097200")</f>
        <v/>
      </c>
      <c r="B257" t="n">
        <v>0.2701325178389399</v>
      </c>
    </row>
    <row r="258">
      <c r="A258">
        <f>HYPERLINK("https://stackoverflow.com/q/58101336", "58101336")</f>
        <v/>
      </c>
      <c r="B258" t="n">
        <v>0.2271062271062272</v>
      </c>
    </row>
    <row r="259">
      <c r="A259">
        <f>HYPERLINK("https://stackoverflow.com/q/58111227", "58111227")</f>
        <v/>
      </c>
      <c r="B259" t="n">
        <v>0.2288557213930349</v>
      </c>
    </row>
    <row r="260">
      <c r="A260">
        <f>HYPERLINK("https://stackoverflow.com/q/58118966", "58118966")</f>
        <v/>
      </c>
      <c r="B260" t="n">
        <v>0.2836495031616983</v>
      </c>
    </row>
    <row r="261">
      <c r="A261">
        <f>HYPERLINK("https://stackoverflow.com/q/58144437", "58144437")</f>
        <v/>
      </c>
      <c r="B261" t="n">
        <v>0.1396825396825397</v>
      </c>
    </row>
    <row r="262">
      <c r="A262">
        <f>HYPERLINK("https://stackoverflow.com/q/58148161", "58148161")</f>
        <v/>
      </c>
      <c r="B262" t="n">
        <v>0.2891414141414142</v>
      </c>
    </row>
    <row r="263">
      <c r="A263">
        <f>HYPERLINK("https://stackoverflow.com/q/58155631", "58155631")</f>
        <v/>
      </c>
      <c r="B263" t="n">
        <v>0.1752577319587629</v>
      </c>
    </row>
    <row r="264">
      <c r="A264">
        <f>HYPERLINK("https://stackoverflow.com/q/58185005", "58185005")</f>
        <v/>
      </c>
      <c r="B264" t="n">
        <v>0.3130081300813008</v>
      </c>
    </row>
    <row r="265">
      <c r="A265">
        <f>HYPERLINK("https://stackoverflow.com/q/58229641", "58229641")</f>
        <v/>
      </c>
      <c r="B265" t="n">
        <v>0.1451612903225806</v>
      </c>
    </row>
    <row r="266">
      <c r="A266">
        <f>HYPERLINK("https://stackoverflow.com/q/58249552", "58249552")</f>
        <v/>
      </c>
      <c r="B266" t="n">
        <v>0.2152777777777778</v>
      </c>
    </row>
    <row r="267">
      <c r="A267">
        <f>HYPERLINK("https://stackoverflow.com/q/58251999", "58251999")</f>
        <v/>
      </c>
      <c r="B267" t="n">
        <v>0.182716049382716</v>
      </c>
    </row>
    <row r="268">
      <c r="A268">
        <f>HYPERLINK("https://stackoverflow.com/q/58252971", "58252971")</f>
        <v/>
      </c>
      <c r="B268" t="n">
        <v>0.1786216596343179</v>
      </c>
    </row>
    <row r="269">
      <c r="A269">
        <f>HYPERLINK("https://stackoverflow.com/q/58275712", "58275712")</f>
        <v/>
      </c>
      <c r="B269" t="n">
        <v>0.1625207296849088</v>
      </c>
    </row>
    <row r="270">
      <c r="A270">
        <f>HYPERLINK("https://stackoverflow.com/q/58289430", "58289430")</f>
        <v/>
      </c>
      <c r="B270" t="n">
        <v>0.2071330589849108</v>
      </c>
    </row>
    <row r="271">
      <c r="A271">
        <f>HYPERLINK("https://stackoverflow.com/q/58374422", "58374422")</f>
        <v/>
      </c>
      <c r="B271" t="n">
        <v>0.1617647058823529</v>
      </c>
    </row>
    <row r="272">
      <c r="A272">
        <f>HYPERLINK("https://stackoverflow.com/q/58382314", "58382314")</f>
        <v/>
      </c>
      <c r="B272" t="n">
        <v>0.1867283950617284</v>
      </c>
    </row>
    <row r="273">
      <c r="A273">
        <f>HYPERLINK("https://stackoverflow.com/q/58447864", "58447864")</f>
        <v/>
      </c>
      <c r="B273" t="n">
        <v>0.2030651340996169</v>
      </c>
    </row>
    <row r="274">
      <c r="A274">
        <f>HYPERLINK("https://stackoverflow.com/q/58457054", "58457054")</f>
        <v/>
      </c>
      <c r="B274" t="n">
        <v>0.1551724137931034</v>
      </c>
    </row>
    <row r="275">
      <c r="A275">
        <f>HYPERLINK("https://stackoverflow.com/q/58473686", "58473686")</f>
        <v/>
      </c>
      <c r="B275" t="n">
        <v>0.1491628614916286</v>
      </c>
    </row>
    <row r="276">
      <c r="A276">
        <f>HYPERLINK("https://stackoverflow.com/q/58481700", "58481700")</f>
        <v/>
      </c>
      <c r="B276" t="n">
        <v>0.1495726495726496</v>
      </c>
    </row>
    <row r="277">
      <c r="A277">
        <f>HYPERLINK("https://stackoverflow.com/q/58492310", "58492310")</f>
        <v/>
      </c>
      <c r="B277" t="n">
        <v>0.1713520749665328</v>
      </c>
    </row>
    <row r="278">
      <c r="A278">
        <f>HYPERLINK("https://stackoverflow.com/q/58526738", "58526738")</f>
        <v/>
      </c>
      <c r="B278" t="n">
        <v>0.2126984126984127</v>
      </c>
    </row>
    <row r="279">
      <c r="A279">
        <f>HYPERLINK("https://stackoverflow.com/q/58593985", "58593985")</f>
        <v/>
      </c>
      <c r="B279" t="n">
        <v>0.2103703703703704</v>
      </c>
    </row>
    <row r="280">
      <c r="A280">
        <f>HYPERLINK("https://stackoverflow.com/q/58639195", "58639195")</f>
        <v/>
      </c>
      <c r="B280" t="n">
        <v>0.1460317460317461</v>
      </c>
    </row>
    <row r="281">
      <c r="A281">
        <f>HYPERLINK("https://stackoverflow.com/q/58644060", "58644060")</f>
        <v/>
      </c>
      <c r="B281" t="n">
        <v>0.2869198312236287</v>
      </c>
    </row>
    <row r="282">
      <c r="A282">
        <f>HYPERLINK("https://stackoverflow.com/q/58649380", "58649380")</f>
        <v/>
      </c>
      <c r="B282" t="n">
        <v>0.2882882882882883</v>
      </c>
    </row>
    <row r="283">
      <c r="A283">
        <f>HYPERLINK("https://stackoverflow.com/q/58677883", "58677883")</f>
        <v/>
      </c>
      <c r="B283" t="n">
        <v>0.2327209098862642</v>
      </c>
    </row>
    <row r="284">
      <c r="A284">
        <f>HYPERLINK("https://stackoverflow.com/q/58719818", "58719818")</f>
        <v/>
      </c>
      <c r="B284" t="n">
        <v>0.1963824289405685</v>
      </c>
    </row>
    <row r="285">
      <c r="A285">
        <f>HYPERLINK("https://stackoverflow.com/q/58726753", "58726753")</f>
        <v/>
      </c>
      <c r="B285" t="n">
        <v>0.2505910165484633</v>
      </c>
    </row>
    <row r="286">
      <c r="A286">
        <f>HYPERLINK("https://stackoverflow.com/q/58799098", "58799098")</f>
        <v/>
      </c>
      <c r="B286" t="n">
        <v>0.3731884057971014</v>
      </c>
    </row>
    <row r="287">
      <c r="A287">
        <f>HYPERLINK("https://stackoverflow.com/q/58832168", "58832168")</f>
        <v/>
      </c>
      <c r="B287" t="n">
        <v>0.1549707602339181</v>
      </c>
    </row>
    <row r="288">
      <c r="A288">
        <f>HYPERLINK("https://stackoverflow.com/q/58839197", "58839197")</f>
        <v/>
      </c>
      <c r="B288" t="n">
        <v>0.1820987654320988</v>
      </c>
    </row>
    <row r="289">
      <c r="A289">
        <f>HYPERLINK("https://stackoverflow.com/q/58841047", "58841047")</f>
        <v/>
      </c>
      <c r="B289" t="n">
        <v>0.2255389718076286</v>
      </c>
    </row>
    <row r="290">
      <c r="A290">
        <f>HYPERLINK("https://stackoverflow.com/q/58927398", "58927398")</f>
        <v/>
      </c>
      <c r="B290" t="n">
        <v>0.214670981661273</v>
      </c>
    </row>
    <row r="291">
      <c r="A291">
        <f>HYPERLINK("https://stackoverflow.com/q/58942442", "58942442")</f>
        <v/>
      </c>
      <c r="B291" t="n">
        <v>0.215007215007215</v>
      </c>
    </row>
    <row r="292">
      <c r="A292">
        <f>HYPERLINK("https://stackoverflow.com/q/58976356", "58976356")</f>
        <v/>
      </c>
      <c r="B292" t="n">
        <v>0.2297008547008547</v>
      </c>
    </row>
    <row r="293">
      <c r="A293">
        <f>HYPERLINK("https://stackoverflow.com/q/58982487", "58982487")</f>
        <v/>
      </c>
      <c r="B293" t="n">
        <v>0.2195448460508702</v>
      </c>
    </row>
    <row r="294">
      <c r="A294">
        <f>HYPERLINK("https://stackoverflow.com/q/59043054", "59043054")</f>
        <v/>
      </c>
      <c r="B294" t="n">
        <v>0.1825396825396826</v>
      </c>
    </row>
    <row r="295">
      <c r="A295">
        <f>HYPERLINK("https://stackoverflow.com/q/59062489", "59062489")</f>
        <v/>
      </c>
      <c r="B295" t="n">
        <v>0.2139479905437353</v>
      </c>
    </row>
    <row r="296">
      <c r="A296">
        <f>HYPERLINK("https://stackoverflow.com/q/59192422", "59192422")</f>
        <v/>
      </c>
      <c r="B296" t="n">
        <v>0.1743827160493827</v>
      </c>
    </row>
    <row r="297">
      <c r="A297">
        <f>HYPERLINK("https://stackoverflow.com/q/59202953", "59202953")</f>
        <v/>
      </c>
      <c r="B297" t="n">
        <v>0.1967213114754099</v>
      </c>
    </row>
    <row r="298">
      <c r="A298">
        <f>HYPERLINK("https://stackoverflow.com/q/59233638", "59233638")</f>
        <v/>
      </c>
      <c r="B298" t="n">
        <v>0.1767676767676768</v>
      </c>
    </row>
    <row r="299">
      <c r="A299">
        <f>HYPERLINK("https://stackoverflow.com/q/59253188", "59253188")</f>
        <v/>
      </c>
      <c r="B299" t="n">
        <v>0.2206119162640902</v>
      </c>
    </row>
    <row r="300">
      <c r="A300">
        <f>HYPERLINK("https://stackoverflow.com/q/59268690", "59268690")</f>
        <v/>
      </c>
      <c r="B300" t="n">
        <v>0.2208333333333334</v>
      </c>
    </row>
    <row r="301">
      <c r="A301">
        <f>HYPERLINK("https://stackoverflow.com/q/59283319", "59283319")</f>
        <v/>
      </c>
      <c r="B301" t="n">
        <v>0.1979166666666667</v>
      </c>
    </row>
    <row r="302">
      <c r="A302">
        <f>HYPERLINK("https://stackoverflow.com/q/59293403", "59293403")</f>
        <v/>
      </c>
      <c r="B302" t="n">
        <v>0.1728395061728395</v>
      </c>
    </row>
    <row r="303">
      <c r="A303">
        <f>HYPERLINK("https://stackoverflow.com/q/59299127", "59299127")</f>
        <v/>
      </c>
      <c r="B303" t="n">
        <v>0.2045088566827697</v>
      </c>
    </row>
    <row r="304">
      <c r="A304">
        <f>HYPERLINK("https://stackoverflow.com/q/59368840", "59368840")</f>
        <v/>
      </c>
      <c r="B304" t="n">
        <v>0.154228855721393</v>
      </c>
    </row>
    <row r="305">
      <c r="A305">
        <f>HYPERLINK("https://stackoverflow.com/q/59370100", "59370100")</f>
        <v/>
      </c>
      <c r="B305" t="n">
        <v>0.2945113788487282</v>
      </c>
    </row>
    <row r="306">
      <c r="A306">
        <f>HYPERLINK("https://stackoverflow.com/q/59457801", "59457801")</f>
        <v/>
      </c>
      <c r="B306" t="n">
        <v>0.3137254901960785</v>
      </c>
    </row>
    <row r="307">
      <c r="A307">
        <f>HYPERLINK("https://stackoverflow.com/q/59464598", "59464598")</f>
        <v/>
      </c>
      <c r="B307" t="n">
        <v>0.1512717536813923</v>
      </c>
    </row>
    <row r="308">
      <c r="A308">
        <f>HYPERLINK("https://stackoverflow.com/q/59516378", "59516378")</f>
        <v/>
      </c>
      <c r="B308" t="n">
        <v>0.1658615136876006</v>
      </c>
    </row>
    <row r="309">
      <c r="A309">
        <f>HYPERLINK("https://stackoverflow.com/q/59544770", "59544770")</f>
        <v/>
      </c>
      <c r="B309" t="n">
        <v>0.1639344262295082</v>
      </c>
    </row>
    <row r="310">
      <c r="A310">
        <f>HYPERLINK("https://stackoverflow.com/q/59625264", "59625264")</f>
        <v/>
      </c>
      <c r="B310" t="n">
        <v>0.2640692640692641</v>
      </c>
    </row>
    <row r="311">
      <c r="A311">
        <f>HYPERLINK("https://stackoverflow.com/q/59688843", "59688843")</f>
        <v/>
      </c>
      <c r="B311" t="n">
        <v>0.2424242424242424</v>
      </c>
    </row>
    <row r="312">
      <c r="A312">
        <f>HYPERLINK("https://stackoverflow.com/q/59704836", "59704836")</f>
        <v/>
      </c>
      <c r="B312" t="n">
        <v>0.1481481481481481</v>
      </c>
    </row>
    <row r="313">
      <c r="A313">
        <f>HYPERLINK("https://stackoverflow.com/q/59771209", "59771209")</f>
        <v/>
      </c>
      <c r="B313" t="n">
        <v>0.2770745428973277</v>
      </c>
    </row>
    <row r="314">
      <c r="A314">
        <f>HYPERLINK("https://stackoverflow.com/q/59962143", "59962143")</f>
        <v/>
      </c>
      <c r="B314" t="n">
        <v>0.1720430107526882</v>
      </c>
    </row>
    <row r="315">
      <c r="A315">
        <f>HYPERLINK("https://stackoverflow.com/q/59965143", "59965143")</f>
        <v/>
      </c>
      <c r="B315" t="n">
        <v>0.1216216216216216</v>
      </c>
    </row>
    <row r="316">
      <c r="A316">
        <f>HYPERLINK("https://stackoverflow.com/q/59979336", "59979336")</f>
        <v/>
      </c>
      <c r="B316" t="n">
        <v>0.1509121061359867</v>
      </c>
    </row>
    <row r="317">
      <c r="A317">
        <f>HYPERLINK("https://stackoverflow.com/q/59979487", "59979487")</f>
        <v/>
      </c>
      <c r="B317" t="n">
        <v>0.2207977207977208</v>
      </c>
    </row>
    <row r="318">
      <c r="A318">
        <f>HYPERLINK("https://stackoverflow.com/q/60005455", "60005455")</f>
        <v/>
      </c>
      <c r="B318" t="n">
        <v>0.1900161030595813</v>
      </c>
    </row>
    <row r="319">
      <c r="A319">
        <f>HYPERLINK("https://stackoverflow.com/q/60063934", "60063934")</f>
        <v/>
      </c>
      <c r="B319" t="n">
        <v>0.3333333333333333</v>
      </c>
    </row>
    <row r="320">
      <c r="A320">
        <f>HYPERLINK("https://stackoverflow.com/q/60155095", "60155095")</f>
        <v/>
      </c>
      <c r="B320" t="n">
        <v>0.1446540880503145</v>
      </c>
    </row>
    <row r="321">
      <c r="A321">
        <f>HYPERLINK("https://stackoverflow.com/q/60169520", "60169520")</f>
        <v/>
      </c>
      <c r="B321" t="n">
        <v>0.2206119162640902</v>
      </c>
    </row>
    <row r="322">
      <c r="A322">
        <f>HYPERLINK("https://stackoverflow.com/q/60230705", "60230705")</f>
        <v/>
      </c>
      <c r="B322" t="n">
        <v>0.2524366471734893</v>
      </c>
    </row>
    <row r="323">
      <c r="A323">
        <f>HYPERLINK("https://stackoverflow.com/q/60312818", "60312818")</f>
        <v/>
      </c>
      <c r="B323" t="n">
        <v>0.3463356973995272</v>
      </c>
    </row>
    <row r="324">
      <c r="A324">
        <f>HYPERLINK("https://stackoverflow.com/q/60357457", "60357457")</f>
        <v/>
      </c>
      <c r="B324" t="n">
        <v>0.205761316872428</v>
      </c>
    </row>
    <row r="325">
      <c r="A325">
        <f>HYPERLINK("https://stackoverflow.com/q/60366748", "60366748")</f>
        <v/>
      </c>
      <c r="B325" t="n">
        <v>0.2212725546058879</v>
      </c>
    </row>
    <row r="326">
      <c r="A326">
        <f>HYPERLINK("https://stackoverflow.com/q/60400547", "60400547")</f>
        <v/>
      </c>
      <c r="B326" t="n">
        <v>0.21875</v>
      </c>
    </row>
    <row r="327">
      <c r="A327">
        <f>HYPERLINK("https://stackoverflow.com/q/60445843", "60445843")</f>
        <v/>
      </c>
      <c r="B327" t="n">
        <v>0.2403846153846154</v>
      </c>
    </row>
    <row r="328">
      <c r="A328">
        <f>HYPERLINK("https://stackoverflow.com/q/60543867", "60543867")</f>
        <v/>
      </c>
      <c r="B328" t="n">
        <v>0.2343987823439878</v>
      </c>
    </row>
    <row r="329">
      <c r="A329">
        <f>HYPERLINK("https://stackoverflow.com/q/60551702", "60551702")</f>
        <v/>
      </c>
      <c r="B329" t="n">
        <v>0.1421188630490956</v>
      </c>
    </row>
    <row r="330">
      <c r="A330">
        <f>HYPERLINK("https://stackoverflow.com/q/60555616", "60555616")</f>
        <v/>
      </c>
      <c r="B330" t="n">
        <v>0.1832611832611833</v>
      </c>
    </row>
    <row r="331">
      <c r="A331">
        <f>HYPERLINK("https://stackoverflow.com/q/60609166", "60609166")</f>
        <v/>
      </c>
      <c r="B331" t="n">
        <v>0.2388888888888889</v>
      </c>
    </row>
    <row r="332">
      <c r="A332">
        <f>HYPERLINK("https://stackoverflow.com/q/60662730", "60662730")</f>
        <v/>
      </c>
      <c r="B332" t="n">
        <v>0.1766381766381766</v>
      </c>
    </row>
    <row r="333">
      <c r="A333">
        <f>HYPERLINK("https://stackoverflow.com/q/60693819", "60693819")</f>
        <v/>
      </c>
      <c r="B333" t="n">
        <v>0.1916666666666667</v>
      </c>
    </row>
    <row r="334">
      <c r="A334">
        <f>HYPERLINK("https://stackoverflow.com/q/60706826", "60706826")</f>
        <v/>
      </c>
      <c r="B334" t="n">
        <v>0.2941176470588236</v>
      </c>
    </row>
    <row r="335">
      <c r="A335">
        <f>HYPERLINK("https://stackoverflow.com/q/60763258", "60763258")</f>
        <v/>
      </c>
      <c r="B335" t="n">
        <v>0.2377777777777778</v>
      </c>
    </row>
    <row r="336">
      <c r="A336">
        <f>HYPERLINK("https://stackoverflow.com/q/60825789", "60825789")</f>
        <v/>
      </c>
      <c r="B336" t="n">
        <v>0.3708708708708709</v>
      </c>
    </row>
    <row r="337">
      <c r="A337">
        <f>HYPERLINK("https://stackoverflow.com/q/60827803", "60827803")</f>
        <v/>
      </c>
      <c r="B337" t="n">
        <v>0.2024353120243531</v>
      </c>
    </row>
    <row r="338">
      <c r="A338">
        <f>HYPERLINK("https://stackoverflow.com/q/60838280", "60838280")</f>
        <v/>
      </c>
      <c r="B338" t="n">
        <v>0.1589506172839506</v>
      </c>
    </row>
    <row r="339">
      <c r="A339">
        <f>HYPERLINK("https://stackoverflow.com/q/60906873", "60906873")</f>
        <v/>
      </c>
      <c r="B339" t="n">
        <v>0.2367724867724868</v>
      </c>
    </row>
    <row r="340">
      <c r="A340">
        <f>HYPERLINK("https://stackoverflow.com/q/61016404", "61016404")</f>
        <v/>
      </c>
      <c r="B340" t="n">
        <v>0.2529550827423168</v>
      </c>
    </row>
    <row r="341">
      <c r="A341">
        <f>HYPERLINK("https://stackoverflow.com/q/61058282", "61058282")</f>
        <v/>
      </c>
      <c r="B341" t="n">
        <v>0.2602739726027398</v>
      </c>
    </row>
    <row r="342">
      <c r="A342">
        <f>HYPERLINK("https://stackoverflow.com/q/61076418", "61076418")</f>
        <v/>
      </c>
      <c r="B342" t="n">
        <v>0.2204861111111111</v>
      </c>
    </row>
    <row r="343">
      <c r="A343">
        <f>HYPERLINK("https://stackoverflow.com/q/61131140", "61131140")</f>
        <v/>
      </c>
      <c r="B343" t="n">
        <v>0.1937557392102847</v>
      </c>
    </row>
    <row r="344">
      <c r="A344">
        <f>HYPERLINK("https://stackoverflow.com/q/61204978", "61204978")</f>
        <v/>
      </c>
      <c r="B344" t="n">
        <v>0.132996632996633</v>
      </c>
    </row>
    <row r="345">
      <c r="A345">
        <f>HYPERLINK("https://stackoverflow.com/q/61206586", "61206586")</f>
        <v/>
      </c>
      <c r="B345" t="n">
        <v>0.1866096866096866</v>
      </c>
    </row>
    <row r="346">
      <c r="A346">
        <f>HYPERLINK("https://stackoverflow.com/q/61226697", "61226697")</f>
        <v/>
      </c>
      <c r="B346" t="n">
        <v>0.1866666666666667</v>
      </c>
    </row>
    <row r="347">
      <c r="A347">
        <f>HYPERLINK("https://stackoverflow.com/q/61238595", "61238595")</f>
        <v/>
      </c>
      <c r="B347" t="n">
        <v>0.1871345029239766</v>
      </c>
    </row>
    <row r="348">
      <c r="A348">
        <f>HYPERLINK("https://stackoverflow.com/q/61242253", "61242253")</f>
        <v/>
      </c>
      <c r="B348" t="n">
        <v>0.1686746987951807</v>
      </c>
    </row>
    <row r="349">
      <c r="A349">
        <f>HYPERLINK("https://stackoverflow.com/q/61252925", "61252925")</f>
        <v/>
      </c>
      <c r="B349" t="n">
        <v>0.1811965811965812</v>
      </c>
    </row>
    <row r="350">
      <c r="A350">
        <f>HYPERLINK("https://stackoverflow.com/q/61268147", "61268147")</f>
        <v/>
      </c>
      <c r="B350" t="n">
        <v>0.3796296296296297</v>
      </c>
    </row>
    <row r="351">
      <c r="A351">
        <f>HYPERLINK("https://stackoverflow.com/q/61332655", "61332655")</f>
        <v/>
      </c>
      <c r="B351" t="n">
        <v>0.2145214521452145</v>
      </c>
    </row>
    <row r="352">
      <c r="A352">
        <f>HYPERLINK("https://stackoverflow.com/q/61402700", "61402700")</f>
        <v/>
      </c>
      <c r="B352" t="n">
        <v>0.15625</v>
      </c>
    </row>
    <row r="353">
      <c r="A353">
        <f>HYPERLINK("https://stackoverflow.com/q/61422412", "61422412")</f>
        <v/>
      </c>
      <c r="B353" t="n">
        <v>0.2286821705426357</v>
      </c>
    </row>
    <row r="354">
      <c r="A354">
        <f>HYPERLINK("https://stackoverflow.com/q/61443240", "61443240")</f>
        <v/>
      </c>
      <c r="B354" t="n">
        <v>0.1321321321321321</v>
      </c>
    </row>
    <row r="355">
      <c r="A355">
        <f>HYPERLINK("https://stackoverflow.com/q/61452894", "61452894")</f>
        <v/>
      </c>
      <c r="B355" t="n">
        <v>0.1627906976744186</v>
      </c>
    </row>
    <row r="356">
      <c r="A356">
        <f>HYPERLINK("https://stackoverflow.com/q/61454256", "61454256")</f>
        <v/>
      </c>
      <c r="B356" t="n">
        <v>0.2063492063492063</v>
      </c>
    </row>
    <row r="357">
      <c r="A357">
        <f>HYPERLINK("https://stackoverflow.com/q/61469908", "61469908")</f>
        <v/>
      </c>
      <c r="B357" t="n">
        <v>0.3286549707602339</v>
      </c>
    </row>
    <row r="358">
      <c r="A358">
        <f>HYPERLINK("https://stackoverflow.com/q/61483577", "61483577")</f>
        <v/>
      </c>
      <c r="B358" t="n">
        <v>0.2</v>
      </c>
    </row>
    <row r="359">
      <c r="A359">
        <f>HYPERLINK("https://stackoverflow.com/q/61494118", "61494118")</f>
        <v/>
      </c>
      <c r="B359" t="n">
        <v>0.2369714847590954</v>
      </c>
    </row>
    <row r="360">
      <c r="A360">
        <f>HYPERLINK("https://stackoverflow.com/q/61505590", "61505590")</f>
        <v/>
      </c>
      <c r="B360" t="n">
        <v>0.1755829903978052</v>
      </c>
    </row>
    <row r="361">
      <c r="A361">
        <f>HYPERLINK("https://stackoverflow.com/q/61515127", "61515127")</f>
        <v/>
      </c>
      <c r="B361" t="n">
        <v>0.2078853046594982</v>
      </c>
    </row>
    <row r="362">
      <c r="A362">
        <f>HYPERLINK("https://stackoverflow.com/q/61526756", "61526756")</f>
        <v/>
      </c>
      <c r="B362" t="n">
        <v>0.160075329566855</v>
      </c>
    </row>
    <row r="363">
      <c r="A363">
        <f>HYPERLINK("https://stackoverflow.com/q/61531727", "61531727")</f>
        <v/>
      </c>
      <c r="B363" t="n">
        <v>0.1962481962481963</v>
      </c>
    </row>
    <row r="364">
      <c r="A364">
        <f>HYPERLINK("https://stackoverflow.com/q/61557784", "61557784")</f>
        <v/>
      </c>
      <c r="B364" t="n">
        <v>0.1952861952861953</v>
      </c>
    </row>
    <row r="365">
      <c r="A365">
        <f>HYPERLINK("https://stackoverflow.com/q/61594436", "61594436")</f>
        <v/>
      </c>
      <c r="B365" t="n">
        <v>0.2247474747474748</v>
      </c>
    </row>
    <row r="366">
      <c r="A366">
        <f>HYPERLINK("https://stackoverflow.com/q/61604943", "61604943")</f>
        <v/>
      </c>
      <c r="B366" t="n">
        <v>0.1816816816816817</v>
      </c>
    </row>
    <row r="367">
      <c r="A367">
        <f>HYPERLINK("https://stackoverflow.com/q/61641793", "61641793")</f>
        <v/>
      </c>
      <c r="B367" t="n">
        <v>0.176954732510288</v>
      </c>
    </row>
    <row r="368">
      <c r="A368">
        <f>HYPERLINK("https://stackoverflow.com/q/61642239", "61642239")</f>
        <v/>
      </c>
      <c r="B368" t="n">
        <v>0.1755725190839695</v>
      </c>
    </row>
    <row r="369">
      <c r="A369">
        <f>HYPERLINK("https://stackoverflow.com/q/61672841", "61672841")</f>
        <v/>
      </c>
      <c r="B369" t="n">
        <v>0.2039381153305203</v>
      </c>
    </row>
    <row r="370">
      <c r="A370">
        <f>HYPERLINK("https://stackoverflow.com/q/61709741", "61709741")</f>
        <v/>
      </c>
      <c r="B370" t="n">
        <v>0.2292545710267229</v>
      </c>
    </row>
    <row r="371">
      <c r="A371">
        <f>HYPERLINK("https://stackoverflow.com/q/61735365", "61735365")</f>
        <v/>
      </c>
      <c r="B371" t="n">
        <v>0.191358024691358</v>
      </c>
    </row>
    <row r="372">
      <c r="A372">
        <f>HYPERLINK("https://stackoverflow.com/q/61769866", "61769866")</f>
        <v/>
      </c>
      <c r="B372" t="n">
        <v>0.1388888888888889</v>
      </c>
    </row>
    <row r="373">
      <c r="A373">
        <f>HYPERLINK("https://stackoverflow.com/q/61854113", "61854113")</f>
        <v/>
      </c>
      <c r="B373" t="n">
        <v>0.1984126984126984</v>
      </c>
    </row>
    <row r="374">
      <c r="A374">
        <f>HYPERLINK("https://stackoverflow.com/q/61869531", "61869531")</f>
        <v/>
      </c>
      <c r="B374" t="n">
        <v>0.2355555555555555</v>
      </c>
    </row>
    <row r="375">
      <c r="A375">
        <f>HYPERLINK("https://stackoverflow.com/q/61938413", "61938413")</f>
        <v/>
      </c>
      <c r="B375" t="n">
        <v>0.1462962962962963</v>
      </c>
    </row>
    <row r="376">
      <c r="A376">
        <f>HYPERLINK("https://stackoverflow.com/q/62022772", "62022772")</f>
        <v/>
      </c>
      <c r="B376" t="n">
        <v>0.1515151515151515</v>
      </c>
    </row>
    <row r="377">
      <c r="A377">
        <f>HYPERLINK("https://stackoverflow.com/q/62049728", "62049728")</f>
        <v/>
      </c>
      <c r="B377" t="n">
        <v>0.3202614379084967</v>
      </c>
    </row>
    <row r="378">
      <c r="A378">
        <f>HYPERLINK("https://stackoverflow.com/q/62065508", "62065508")</f>
        <v/>
      </c>
      <c r="B378" t="n">
        <v>0.1937669376693767</v>
      </c>
    </row>
    <row r="379">
      <c r="A379">
        <f>HYPERLINK("https://stackoverflow.com/q/62076983", "62076983")</f>
        <v/>
      </c>
      <c r="B379" t="n">
        <v>0.282051282051282</v>
      </c>
    </row>
    <row r="380">
      <c r="A380">
        <f>HYPERLINK("https://stackoverflow.com/q/62081474", "62081474")</f>
        <v/>
      </c>
      <c r="B380" t="n">
        <v>0.3032407407407407</v>
      </c>
    </row>
    <row r="381">
      <c r="A381">
        <f>HYPERLINK("https://stackoverflow.com/q/62099257", "62099257")</f>
        <v/>
      </c>
      <c r="B381" t="n">
        <v>0.1843971631205674</v>
      </c>
    </row>
    <row r="382">
      <c r="A382">
        <f>HYPERLINK("https://stackoverflow.com/q/62100067", "62100067")</f>
        <v/>
      </c>
      <c r="B382" t="n">
        <v>0.1688888888888889</v>
      </c>
    </row>
    <row r="383">
      <c r="A383">
        <f>HYPERLINK("https://stackoverflow.com/q/62107434", "62107434")</f>
        <v/>
      </c>
      <c r="B383" t="n">
        <v>0.286479250334672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