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0.3506172839506173</v>
      </c>
    </row>
    <row r="3">
      <c r="A3">
        <f>HYPERLINK("https://stackoverflow.com/q/1258834", "1258834")</f>
        <v/>
      </c>
      <c r="B3" t="n">
        <v>0.2002743484224966</v>
      </c>
    </row>
    <row r="4">
      <c r="A4">
        <f>HYPERLINK("https://stackoverflow.com/q/3700594", "3700594")</f>
        <v/>
      </c>
      <c r="B4" t="n">
        <v>0.2832422586520948</v>
      </c>
    </row>
    <row r="5">
      <c r="A5">
        <f>HYPERLINK("https://stackoverflow.com/q/3906522", "3906522")</f>
        <v/>
      </c>
      <c r="B5" t="n">
        <v>0.2400648824006489</v>
      </c>
    </row>
    <row r="6">
      <c r="A6">
        <f>HYPERLINK("https://stackoverflow.com/q/4556252", "4556252")</f>
        <v/>
      </c>
      <c r="B6" t="n">
        <v>0.1910569105691057</v>
      </c>
    </row>
    <row r="7">
      <c r="A7">
        <f>HYPERLINK("https://stackoverflow.com/q/4598926", "4598926")</f>
        <v/>
      </c>
      <c r="B7" t="n">
        <v>0.125</v>
      </c>
    </row>
    <row r="8">
      <c r="A8">
        <f>HYPERLINK("https://stackoverflow.com/q/4804623", "4804623")</f>
        <v/>
      </c>
      <c r="B8" t="n">
        <v>0.1833333333333333</v>
      </c>
    </row>
    <row r="9">
      <c r="A9">
        <f>HYPERLINK("https://stackoverflow.com/q/5552901", "5552901")</f>
        <v/>
      </c>
      <c r="B9" t="n">
        <v>0.2254428341384863</v>
      </c>
    </row>
    <row r="10">
      <c r="A10">
        <f>HYPERLINK("https://stackoverflow.com/q/7304006", "7304006")</f>
        <v/>
      </c>
      <c r="B10" t="n">
        <v>0.1868131868131868</v>
      </c>
    </row>
    <row r="11">
      <c r="A11">
        <f>HYPERLINK("https://stackoverflow.com/q/7679733", "7679733")</f>
        <v/>
      </c>
      <c r="B11" t="n">
        <v>0.1576719576719577</v>
      </c>
    </row>
    <row r="12">
      <c r="A12">
        <f>HYPERLINK("https://stackoverflow.com/q/8005085", "8005085")</f>
        <v/>
      </c>
      <c r="B12" t="n">
        <v>0.3904761904761906</v>
      </c>
    </row>
    <row r="13">
      <c r="A13">
        <f>HYPERLINK("https://stackoverflow.com/q/8123314", "8123314")</f>
        <v/>
      </c>
      <c r="B13" t="n">
        <v>0.2453102453102453</v>
      </c>
    </row>
    <row r="14">
      <c r="A14">
        <f>HYPERLINK("https://stackoverflow.com/q/8522884", "8522884")</f>
        <v/>
      </c>
      <c r="B14" t="n">
        <v>0.3686576750160565</v>
      </c>
    </row>
    <row r="15">
      <c r="A15">
        <f>HYPERLINK("https://stackoverflow.com/q/8980486", "8980486")</f>
        <v/>
      </c>
      <c r="B15" t="n">
        <v>0.2620915032679739</v>
      </c>
    </row>
    <row r="16">
      <c r="A16">
        <f>HYPERLINK("https://stackoverflow.com/q/9054254", "9054254")</f>
        <v/>
      </c>
      <c r="B16" t="n">
        <v>0.1717171717171717</v>
      </c>
    </row>
    <row r="17">
      <c r="A17">
        <f>HYPERLINK("https://stackoverflow.com/q/9372228", "9372228")</f>
        <v/>
      </c>
      <c r="B17" t="n">
        <v>0.2869471413160734</v>
      </c>
    </row>
    <row r="18">
      <c r="A18">
        <f>HYPERLINK("https://stackoverflow.com/q/9391137", "9391137")</f>
        <v/>
      </c>
      <c r="B18" t="n">
        <v>0.2404870624048706</v>
      </c>
    </row>
    <row r="19">
      <c r="A19">
        <f>HYPERLINK("https://stackoverflow.com/q/9588748", "9588748")</f>
        <v/>
      </c>
      <c r="B19" t="n">
        <v>0.2592592592592592</v>
      </c>
    </row>
    <row r="20">
      <c r="A20">
        <f>HYPERLINK("https://stackoverflow.com/q/9802779", "9802779")</f>
        <v/>
      </c>
      <c r="B20" t="n">
        <v>0.1548821548821549</v>
      </c>
    </row>
    <row r="21">
      <c r="A21">
        <f>HYPERLINK("https://stackoverflow.com/q/9959449", "9959449")</f>
        <v/>
      </c>
      <c r="B21" t="n">
        <v>0.2452574525745258</v>
      </c>
    </row>
    <row r="22">
      <c r="A22">
        <f>HYPERLINK("https://stackoverflow.com/q/9980294", "9980294")</f>
        <v/>
      </c>
      <c r="B22" t="n">
        <v>0.392094017094017</v>
      </c>
    </row>
    <row r="23">
      <c r="A23">
        <f>HYPERLINK("https://stackoverflow.com/q/10152372", "10152372")</f>
        <v/>
      </c>
      <c r="B23" t="n">
        <v>0.1631944444444444</v>
      </c>
    </row>
    <row r="24">
      <c r="A24">
        <f>HYPERLINK("https://stackoverflow.com/q/10170940", "10170940")</f>
        <v/>
      </c>
      <c r="B24" t="n">
        <v>0.2541666666666667</v>
      </c>
    </row>
    <row r="25">
      <c r="A25">
        <f>HYPERLINK("https://stackoverflow.com/q/10557731", "10557731")</f>
        <v/>
      </c>
      <c r="B25" t="n">
        <v>0.195906432748538</v>
      </c>
    </row>
    <row r="26">
      <c r="A26">
        <f>HYPERLINK("https://stackoverflow.com/q/10586848", "10586848")</f>
        <v/>
      </c>
      <c r="B26" t="n">
        <v>0.2317073170731707</v>
      </c>
    </row>
    <row r="27">
      <c r="A27">
        <f>HYPERLINK("https://stackoverflow.com/q/10673123", "10673123")</f>
        <v/>
      </c>
      <c r="B27" t="n">
        <v>0.2554278416347382</v>
      </c>
    </row>
    <row r="28">
      <c r="A28">
        <f>HYPERLINK("https://stackoverflow.com/q/10690115", "10690115")</f>
        <v/>
      </c>
      <c r="B28" t="n">
        <v>0.1446208112874779</v>
      </c>
    </row>
    <row r="29">
      <c r="A29">
        <f>HYPERLINK("https://stackoverflow.com/q/10761717", "10761717")</f>
        <v/>
      </c>
      <c r="B29" t="n">
        <v>0.2666666666666667</v>
      </c>
    </row>
    <row r="30">
      <c r="A30">
        <f>HYPERLINK("https://stackoverflow.com/q/10784169", "10784169")</f>
        <v/>
      </c>
      <c r="B30" t="n">
        <v>0.201453790238837</v>
      </c>
    </row>
    <row r="31">
      <c r="A31">
        <f>HYPERLINK("https://stackoverflow.com/q/11352675", "11352675")</f>
        <v/>
      </c>
      <c r="B31" t="n">
        <v>0.2654320987654321</v>
      </c>
    </row>
    <row r="32">
      <c r="A32">
        <f>HYPERLINK("https://stackoverflow.com/q/11513122", "11513122")</f>
        <v/>
      </c>
      <c r="B32" t="n">
        <v>0.2367149758454106</v>
      </c>
    </row>
    <row r="33">
      <c r="A33">
        <f>HYPERLINK("https://stackoverflow.com/q/11718933", "11718933")</f>
        <v/>
      </c>
      <c r="B33" t="n">
        <v>0.1764705882352941</v>
      </c>
    </row>
    <row r="34">
      <c r="A34">
        <f>HYPERLINK("https://stackoverflow.com/q/12004748", "12004748")</f>
        <v/>
      </c>
      <c r="B34" t="n">
        <v>0.3119266055045872</v>
      </c>
    </row>
    <row r="35">
      <c r="A35">
        <f>HYPERLINK("https://stackoverflow.com/q/12028626", "12028626")</f>
        <v/>
      </c>
      <c r="B35" t="n">
        <v>0.1685393258426966</v>
      </c>
    </row>
    <row r="36">
      <c r="A36">
        <f>HYPERLINK("https://stackoverflow.com/q/12087385", "12087385")</f>
        <v/>
      </c>
      <c r="B36" t="n">
        <v>0.2523148148148148</v>
      </c>
    </row>
    <row r="37">
      <c r="A37">
        <f>HYPERLINK("https://stackoverflow.com/q/12412269", "12412269")</f>
        <v/>
      </c>
      <c r="B37" t="n">
        <v>0.3242630385487529</v>
      </c>
    </row>
    <row r="38">
      <c r="A38">
        <f>HYPERLINK("https://stackoverflow.com/q/13825378", "13825378")</f>
        <v/>
      </c>
      <c r="B38" t="n">
        <v>0.1772151898734177</v>
      </c>
    </row>
    <row r="39">
      <c r="A39">
        <f>HYPERLINK("https://stackoverflow.com/q/15045253", "15045253")</f>
        <v/>
      </c>
      <c r="B39" t="n">
        <v>0.2734375</v>
      </c>
    </row>
    <row r="40">
      <c r="A40">
        <f>HYPERLINK("https://stackoverflow.com/q/15106856", "15106856")</f>
        <v/>
      </c>
      <c r="B40" t="n">
        <v>0.1887550200803213</v>
      </c>
    </row>
    <row r="41">
      <c r="A41">
        <f>HYPERLINK("https://stackoverflow.com/q/15224492", "15224492")</f>
        <v/>
      </c>
      <c r="B41" t="n">
        <v>0.15</v>
      </c>
    </row>
    <row r="42">
      <c r="A42">
        <f>HYPERLINK("https://stackoverflow.com/q/15763574", "15763574")</f>
        <v/>
      </c>
      <c r="B42" t="n">
        <v>0.1835016835016835</v>
      </c>
    </row>
    <row r="43">
      <c r="A43">
        <f>HYPERLINK("https://stackoverflow.com/q/16087271", "16087271")</f>
        <v/>
      </c>
      <c r="B43" t="n">
        <v>0.1889927310488058</v>
      </c>
    </row>
    <row r="44">
      <c r="A44">
        <f>HYPERLINK("https://stackoverflow.com/q/16200946", "16200946")</f>
        <v/>
      </c>
      <c r="B44" t="n">
        <v>0.1991341991341991</v>
      </c>
    </row>
    <row r="45">
      <c r="A45">
        <f>HYPERLINK("https://stackoverflow.com/q/16306006", "16306006")</f>
        <v/>
      </c>
      <c r="B45" t="n">
        <v>0.2421652421652422</v>
      </c>
    </row>
    <row r="46">
      <c r="A46">
        <f>HYPERLINK("https://stackoverflow.com/q/16911661", "16911661")</f>
        <v/>
      </c>
      <c r="B46" t="n">
        <v>0.1658119658119658</v>
      </c>
    </row>
    <row r="47">
      <c r="A47">
        <f>HYPERLINK("https://stackoverflow.com/q/17126323", "17126323")</f>
        <v/>
      </c>
      <c r="B47" t="n">
        <v>0.1991614255765199</v>
      </c>
    </row>
    <row r="48">
      <c r="A48">
        <f>HYPERLINK("https://stackoverflow.com/q/17273496", "17273496")</f>
        <v/>
      </c>
      <c r="B48" t="n">
        <v>0.3013698630136986</v>
      </c>
    </row>
    <row r="49">
      <c r="A49">
        <f>HYPERLINK("https://stackoverflow.com/q/17969305", "17969305")</f>
        <v/>
      </c>
      <c r="B49" t="n">
        <v>0.1834002677376171</v>
      </c>
    </row>
    <row r="50">
      <c r="A50">
        <f>HYPERLINK("https://stackoverflow.com/q/18041364", "18041364")</f>
        <v/>
      </c>
      <c r="B50" t="n">
        <v>0.2624113475177305</v>
      </c>
    </row>
    <row r="51">
      <c r="A51">
        <f>HYPERLINK("https://stackoverflow.com/q/18096689", "18096689")</f>
        <v/>
      </c>
      <c r="B51" t="n">
        <v>0.2151898734177215</v>
      </c>
    </row>
    <row r="52">
      <c r="A52">
        <f>HYPERLINK("https://stackoverflow.com/q/18368258", "18368258")</f>
        <v/>
      </c>
      <c r="B52" t="n">
        <v>0.1902587519025875</v>
      </c>
    </row>
    <row r="53">
      <c r="A53">
        <f>HYPERLINK("https://stackoverflow.com/q/18617586", "18617586")</f>
        <v/>
      </c>
      <c r="B53" t="n">
        <v>0.3009259259259259</v>
      </c>
    </row>
    <row r="54">
      <c r="A54">
        <f>HYPERLINK("https://stackoverflow.com/q/18730532", "18730532")</f>
        <v/>
      </c>
      <c r="B54" t="n">
        <v>0.2883263009845289</v>
      </c>
    </row>
    <row r="55">
      <c r="A55">
        <f>HYPERLINK("https://stackoverflow.com/q/19109573", "19109573")</f>
        <v/>
      </c>
      <c r="B55" t="n">
        <v>0.1333333333333333</v>
      </c>
    </row>
    <row r="56">
      <c r="A56">
        <f>HYPERLINK("https://stackoverflow.com/q/19289621", "19289621")</f>
        <v/>
      </c>
      <c r="B56" t="n">
        <v>0.1614814814814815</v>
      </c>
    </row>
    <row r="57">
      <c r="A57">
        <f>HYPERLINK("https://stackoverflow.com/q/19432016", "19432016")</f>
        <v/>
      </c>
      <c r="B57" t="n">
        <v>0.2167755991285403</v>
      </c>
    </row>
    <row r="58">
      <c r="A58">
        <f>HYPERLINK("https://stackoverflow.com/q/19478478", "19478478")</f>
        <v/>
      </c>
      <c r="B58" t="n">
        <v>0.2658359293873312</v>
      </c>
    </row>
    <row r="59">
      <c r="A59">
        <f>HYPERLINK("https://stackoverflow.com/q/19495048", "19495048")</f>
        <v/>
      </c>
      <c r="B59" t="n">
        <v>0.1451851851851852</v>
      </c>
    </row>
    <row r="60">
      <c r="A60">
        <f>HYPERLINK("https://stackoverflow.com/q/19654786", "19654786")</f>
        <v/>
      </c>
      <c r="B60" t="n">
        <v>0.1531165311653117</v>
      </c>
    </row>
    <row r="61">
      <c r="A61">
        <f>HYPERLINK("https://stackoverflow.com/q/20176524", "20176524")</f>
        <v/>
      </c>
      <c r="B61" t="n">
        <v>0.225</v>
      </c>
    </row>
    <row r="62">
      <c r="A62">
        <f>HYPERLINK("https://stackoverflow.com/q/20628669", "20628669")</f>
        <v/>
      </c>
      <c r="B62" t="n">
        <v>0.1361502347417841</v>
      </c>
    </row>
    <row r="63">
      <c r="A63">
        <f>HYPERLINK("https://stackoverflow.com/q/20770100", "20770100")</f>
        <v/>
      </c>
      <c r="B63" t="n">
        <v>0.3251461988304094</v>
      </c>
    </row>
    <row r="64">
      <c r="A64">
        <f>HYPERLINK("https://stackoverflow.com/q/21177958", "21177958")</f>
        <v/>
      </c>
      <c r="B64" t="n">
        <v>0.3391812865497076</v>
      </c>
    </row>
    <row r="65">
      <c r="A65">
        <f>HYPERLINK("https://stackoverflow.com/q/21314917", "21314917")</f>
        <v/>
      </c>
      <c r="B65" t="n">
        <v>0.4547325102880658</v>
      </c>
    </row>
    <row r="66">
      <c r="A66">
        <f>HYPERLINK("https://stackoverflow.com/q/21473504", "21473504")</f>
        <v/>
      </c>
      <c r="B66" t="n">
        <v>0.214170692431562</v>
      </c>
    </row>
    <row r="67">
      <c r="A67">
        <f>HYPERLINK("https://stackoverflow.com/q/22145868", "22145868")</f>
        <v/>
      </c>
      <c r="B67" t="n">
        <v>0.282463186077644</v>
      </c>
    </row>
    <row r="68">
      <c r="A68">
        <f>HYPERLINK("https://stackoverflow.com/q/22449283", "22449283")</f>
        <v/>
      </c>
      <c r="B68" t="n">
        <v>0.1917989417989418</v>
      </c>
    </row>
    <row r="69">
      <c r="A69">
        <f>HYPERLINK("https://stackoverflow.com/q/22611025", "22611025")</f>
        <v/>
      </c>
      <c r="B69" t="n">
        <v>0.2981859410430839</v>
      </c>
    </row>
    <row r="70">
      <c r="A70">
        <f>HYPERLINK("https://stackoverflow.com/q/22707093", "22707093")</f>
        <v/>
      </c>
      <c r="B70" t="n">
        <v>0.1388888888888889</v>
      </c>
    </row>
    <row r="71">
      <c r="A71">
        <f>HYPERLINK("https://stackoverflow.com/q/23062636", "23062636")</f>
        <v/>
      </c>
      <c r="B71" t="n">
        <v>0.2273307790549169</v>
      </c>
    </row>
    <row r="72">
      <c r="A72">
        <f>HYPERLINK("https://stackoverflow.com/q/23135039", "23135039")</f>
        <v/>
      </c>
      <c r="B72" t="n">
        <v>0.2948717948717949</v>
      </c>
    </row>
    <row r="73">
      <c r="A73">
        <f>HYPERLINK("https://stackoverflow.com/q/23539254", "23539254")</f>
        <v/>
      </c>
      <c r="B73" t="n">
        <v>0.2222222222222222</v>
      </c>
    </row>
    <row r="74">
      <c r="A74">
        <f>HYPERLINK("https://stackoverflow.com/q/23554357", "23554357")</f>
        <v/>
      </c>
      <c r="B74" t="n">
        <v>0.1823671497584541</v>
      </c>
    </row>
    <row r="75">
      <c r="A75">
        <f>HYPERLINK("https://stackoverflow.com/q/24135734", "24135734")</f>
        <v/>
      </c>
      <c r="B75" t="n">
        <v>0.177133655394525</v>
      </c>
    </row>
    <row r="76">
      <c r="A76">
        <f>HYPERLINK("https://stackoverflow.com/q/24365142", "24365142")</f>
        <v/>
      </c>
      <c r="B76" t="n">
        <v>0.3594771241830065</v>
      </c>
    </row>
    <row r="77">
      <c r="A77">
        <f>HYPERLINK("https://stackoverflow.com/q/24450595", "24450595")</f>
        <v/>
      </c>
      <c r="B77" t="n">
        <v>0.2690889942074776</v>
      </c>
    </row>
    <row r="78">
      <c r="A78">
        <f>HYPERLINK("https://stackoverflow.com/q/24617605", "24617605")</f>
        <v/>
      </c>
      <c r="B78" t="n">
        <v>0.1900584795321638</v>
      </c>
    </row>
    <row r="79">
      <c r="A79">
        <f>HYPERLINK("https://stackoverflow.com/q/25077760", "25077760")</f>
        <v/>
      </c>
      <c r="B79" t="n">
        <v>0.1887366818873669</v>
      </c>
    </row>
    <row r="80">
      <c r="A80">
        <f>HYPERLINK("https://stackoverflow.com/q/25279217", "25279217")</f>
        <v/>
      </c>
      <c r="B80" t="n">
        <v>0.1767676767676768</v>
      </c>
    </row>
    <row r="81">
      <c r="A81">
        <f>HYPERLINK("https://stackoverflow.com/q/25560603", "25560603")</f>
        <v/>
      </c>
      <c r="B81" t="n">
        <v>0.2264631043256997</v>
      </c>
    </row>
    <row r="82">
      <c r="A82">
        <f>HYPERLINK("https://stackoverflow.com/q/25731858", "25731858")</f>
        <v/>
      </c>
      <c r="B82" t="n">
        <v>0.289500509683996</v>
      </c>
    </row>
    <row r="83">
      <c r="A83">
        <f>HYPERLINK("https://stackoverflow.com/q/26475674", "26475674")</f>
        <v/>
      </c>
      <c r="B83" t="n">
        <v>0.3645833333333333</v>
      </c>
    </row>
    <row r="84">
      <c r="A84">
        <f>HYPERLINK("https://stackoverflow.com/q/26590629", "26590629")</f>
        <v/>
      </c>
      <c r="B84" t="n">
        <v>0.404320987654321</v>
      </c>
    </row>
    <row r="85">
      <c r="A85">
        <f>HYPERLINK("https://stackoverflow.com/q/26634391", "26634391")</f>
        <v/>
      </c>
      <c r="B85" t="n">
        <v>0.2111111111111111</v>
      </c>
    </row>
    <row r="86">
      <c r="A86">
        <f>HYPERLINK("https://stackoverflow.com/q/27153271", "27153271")</f>
        <v/>
      </c>
      <c r="B86" t="n">
        <v>0.2330246913580247</v>
      </c>
    </row>
    <row r="87">
      <c r="A87">
        <f>HYPERLINK("https://stackoverflow.com/q/27416913", "27416913")</f>
        <v/>
      </c>
      <c r="B87" t="n">
        <v>0.1623931623931624</v>
      </c>
    </row>
    <row r="88">
      <c r="A88">
        <f>HYPERLINK("https://stackoverflow.com/q/27426874", "27426874")</f>
        <v/>
      </c>
      <c r="B88" t="n">
        <v>0.1397849462365591</v>
      </c>
    </row>
    <row r="89">
      <c r="A89">
        <f>HYPERLINK("https://stackoverflow.com/q/27922716", "27922716")</f>
        <v/>
      </c>
      <c r="B89" t="n">
        <v>0.2132132132132132</v>
      </c>
    </row>
    <row r="90">
      <c r="A90">
        <f>HYPERLINK("https://stackoverflow.com/q/28019888", "28019888")</f>
        <v/>
      </c>
      <c r="B90" t="n">
        <v>0.1888888888888889</v>
      </c>
    </row>
    <row r="91">
      <c r="A91">
        <f>HYPERLINK("https://stackoverflow.com/q/28083664", "28083664")</f>
        <v/>
      </c>
      <c r="B91" t="n">
        <v>0.1293532338308458</v>
      </c>
    </row>
    <row r="92">
      <c r="A92">
        <f>HYPERLINK("https://stackoverflow.com/q/29287436", "29287436")</f>
        <v/>
      </c>
      <c r="B92" t="n">
        <v>0.1789077212806026</v>
      </c>
    </row>
    <row r="93">
      <c r="A93">
        <f>HYPERLINK("https://stackoverflow.com/q/30003533", "30003533")</f>
        <v/>
      </c>
      <c r="B93" t="n">
        <v>0.2339181286549708</v>
      </c>
    </row>
    <row r="94">
      <c r="A94">
        <f>HYPERLINK("https://stackoverflow.com/q/30193726", "30193726")</f>
        <v/>
      </c>
      <c r="B94" t="n">
        <v>0.2258652094717669</v>
      </c>
    </row>
    <row r="95">
      <c r="A95">
        <f>HYPERLINK("https://stackoverflow.com/q/30460291", "30460291")</f>
        <v/>
      </c>
      <c r="B95" t="n">
        <v>0.3018741633199464</v>
      </c>
    </row>
    <row r="96">
      <c r="A96">
        <f>HYPERLINK("https://stackoverflow.com/q/30487441", "30487441")</f>
        <v/>
      </c>
      <c r="B96" t="n">
        <v>0.1856368563685637</v>
      </c>
    </row>
    <row r="97">
      <c r="A97">
        <f>HYPERLINK("https://stackoverflow.com/q/31434640", "31434640")</f>
        <v/>
      </c>
      <c r="B97" t="n">
        <v>0.202962962962963</v>
      </c>
    </row>
    <row r="98">
      <c r="A98">
        <f>HYPERLINK("https://stackoverflow.com/q/31914821", "31914821")</f>
        <v/>
      </c>
      <c r="B98" t="n">
        <v>0.2770919067215363</v>
      </c>
    </row>
    <row r="99">
      <c r="A99">
        <f>HYPERLINK("https://stackoverflow.com/q/31942969", "31942969")</f>
        <v/>
      </c>
      <c r="B99" t="n">
        <v>0.2147147147147147</v>
      </c>
    </row>
    <row r="100">
      <c r="A100">
        <f>HYPERLINK("https://stackoverflow.com/q/31990161", "31990161")</f>
        <v/>
      </c>
      <c r="B100" t="n">
        <v>0.3428300094966761</v>
      </c>
    </row>
    <row r="101">
      <c r="A101">
        <f>HYPERLINK("https://stackoverflow.com/q/32201636", "32201636")</f>
        <v/>
      </c>
      <c r="B101" t="n">
        <v>0.1604938271604938</v>
      </c>
    </row>
    <row r="102">
      <c r="A102">
        <f>HYPERLINK("https://stackoverflow.com/q/32987050", "32987050")</f>
        <v/>
      </c>
      <c r="B102" t="n">
        <v>0.1526104417670683</v>
      </c>
    </row>
    <row r="103">
      <c r="A103">
        <f>HYPERLINK("https://stackoverflow.com/q/33616877", "33616877")</f>
        <v/>
      </c>
      <c r="B103" t="n">
        <v>0.1318518518518519</v>
      </c>
    </row>
    <row r="104">
      <c r="A104">
        <f>HYPERLINK("https://stackoverflow.com/q/34305838", "34305838")</f>
        <v/>
      </c>
      <c r="B104" t="n">
        <v>0.2222222222222222</v>
      </c>
    </row>
    <row r="105">
      <c r="A105">
        <f>HYPERLINK("https://stackoverflow.com/q/34971515", "34971515")</f>
        <v/>
      </c>
      <c r="B105" t="n">
        <v>0.1643192488262911</v>
      </c>
    </row>
    <row r="106">
      <c r="A106">
        <f>HYPERLINK("https://stackoverflow.com/q/35265813", "35265813")</f>
        <v/>
      </c>
      <c r="B106" t="n">
        <v>0.2129629629629629</v>
      </c>
    </row>
    <row r="107">
      <c r="A107">
        <f>HYPERLINK("https://stackoverflow.com/q/35414315", "35414315")</f>
        <v/>
      </c>
      <c r="B107" t="n">
        <v>0.1840277777777778</v>
      </c>
    </row>
    <row r="108">
      <c r="A108">
        <f>HYPERLINK("https://stackoverflow.com/q/35569887", "35569887")</f>
        <v/>
      </c>
      <c r="B108" t="n">
        <v>0.1911111111111111</v>
      </c>
    </row>
    <row r="109">
      <c r="A109">
        <f>HYPERLINK("https://stackoverflow.com/q/35618897", "35618897")</f>
        <v/>
      </c>
      <c r="B109" t="n">
        <v>0.2769726247987118</v>
      </c>
    </row>
    <row r="110">
      <c r="A110">
        <f>HYPERLINK("https://stackoverflow.com/q/35677362", "35677362")</f>
        <v/>
      </c>
      <c r="B110" t="n">
        <v>0.1930555555555556</v>
      </c>
    </row>
    <row r="111">
      <c r="A111">
        <f>HYPERLINK("https://stackoverflow.com/q/35742554", "35742554")</f>
        <v/>
      </c>
      <c r="B111" t="n">
        <v>0.2764227642276423</v>
      </c>
    </row>
    <row r="112">
      <c r="A112">
        <f>HYPERLINK("https://stackoverflow.com/q/36257435", "36257435")</f>
        <v/>
      </c>
      <c r="B112" t="n">
        <v>0.1276948590381426</v>
      </c>
    </row>
    <row r="113">
      <c r="A113">
        <f>HYPERLINK("https://stackoverflow.com/q/36565321", "36565321")</f>
        <v/>
      </c>
      <c r="B113" t="n">
        <v>0.1774691358024691</v>
      </c>
    </row>
    <row r="114">
      <c r="A114">
        <f>HYPERLINK("https://stackoverflow.com/q/37020959", "37020959")</f>
        <v/>
      </c>
      <c r="B114" t="n">
        <v>0.1929824561403508</v>
      </c>
    </row>
    <row r="115">
      <c r="A115">
        <f>HYPERLINK("https://stackoverflow.com/q/37124035", "37124035")</f>
        <v/>
      </c>
      <c r="B115" t="n">
        <v>0.168384879725086</v>
      </c>
    </row>
    <row r="116">
      <c r="A116">
        <f>HYPERLINK("https://stackoverflow.com/q/37125043", "37125043")</f>
        <v/>
      </c>
      <c r="B116" t="n">
        <v>0.1874163319946452</v>
      </c>
    </row>
    <row r="117">
      <c r="A117">
        <f>HYPERLINK("https://stackoverflow.com/q/37475065", "37475065")</f>
        <v/>
      </c>
      <c r="B117" t="n">
        <v>0.2261437908496733</v>
      </c>
    </row>
    <row r="118">
      <c r="A118">
        <f>HYPERLINK("https://stackoverflow.com/q/37723718", "37723718")</f>
        <v/>
      </c>
      <c r="B118" t="n">
        <v>0.2592592592592592</v>
      </c>
    </row>
    <row r="119">
      <c r="A119">
        <f>HYPERLINK("https://stackoverflow.com/q/37915834", "37915834")</f>
        <v/>
      </c>
      <c r="B119" t="n">
        <v>0.2666666666666667</v>
      </c>
    </row>
    <row r="120">
      <c r="A120">
        <f>HYPERLINK("https://stackoverflow.com/q/38006238", "38006238")</f>
        <v/>
      </c>
      <c r="B120" t="n">
        <v>0.2452830188679246</v>
      </c>
    </row>
    <row r="121">
      <c r="A121">
        <f>HYPERLINK("https://stackoverflow.com/q/38071825", "38071825")</f>
        <v/>
      </c>
      <c r="B121" t="n">
        <v>0.2657004830917874</v>
      </c>
    </row>
    <row r="122">
      <c r="A122">
        <f>HYPERLINK("https://stackoverflow.com/q/38136654", "38136654")</f>
        <v/>
      </c>
      <c r="B122" t="n">
        <v>0.3884297520661157</v>
      </c>
    </row>
    <row r="123">
      <c r="A123">
        <f>HYPERLINK("https://stackoverflow.com/q/38320665", "38320665")</f>
        <v/>
      </c>
      <c r="B123" t="n">
        <v>0.1729957805907173</v>
      </c>
    </row>
    <row r="124">
      <c r="A124">
        <f>HYPERLINK("https://stackoverflow.com/q/38342186", "38342186")</f>
        <v/>
      </c>
      <c r="B124" t="n">
        <v>0.2310405643738977</v>
      </c>
    </row>
    <row r="125">
      <c r="A125">
        <f>HYPERLINK("https://stackoverflow.com/q/38532528", "38532528")</f>
        <v/>
      </c>
      <c r="B125" t="n">
        <v>0.212962962962963</v>
      </c>
    </row>
    <row r="126">
      <c r="A126">
        <f>HYPERLINK("https://stackoverflow.com/q/38568792", "38568792")</f>
        <v/>
      </c>
      <c r="B126" t="n">
        <v>0.2033333333333333</v>
      </c>
    </row>
    <row r="127">
      <c r="A127">
        <f>HYPERLINK("https://stackoverflow.com/q/38781470", "38781470")</f>
        <v/>
      </c>
      <c r="B127" t="n">
        <v>0.151183970856102</v>
      </c>
    </row>
    <row r="128">
      <c r="A128">
        <f>HYPERLINK("https://stackoverflow.com/q/39108557", "39108557")</f>
        <v/>
      </c>
      <c r="B128" t="n">
        <v>0.2312661498708011</v>
      </c>
    </row>
    <row r="129">
      <c r="A129">
        <f>HYPERLINK("https://stackoverflow.com/q/39141990", "39141990")</f>
        <v/>
      </c>
      <c r="B129" t="n">
        <v>0.1873385012919897</v>
      </c>
    </row>
    <row r="130">
      <c r="A130">
        <f>HYPERLINK("https://stackoverflow.com/q/39320810", "39320810")</f>
        <v/>
      </c>
      <c r="B130" t="n">
        <v>0.1861111111111111</v>
      </c>
    </row>
    <row r="131">
      <c r="A131">
        <f>HYPERLINK("https://stackoverflow.com/q/39386670", "39386670")</f>
        <v/>
      </c>
      <c r="B131" t="n">
        <v>0.2738496071829405</v>
      </c>
    </row>
    <row r="132">
      <c r="A132">
        <f>HYPERLINK("https://stackoverflow.com/q/39537567", "39537567")</f>
        <v/>
      </c>
      <c r="B132" t="n">
        <v>0.2752902155887231</v>
      </c>
    </row>
    <row r="133">
      <c r="A133">
        <f>HYPERLINK("https://stackoverflow.com/q/39895345", "39895345")</f>
        <v/>
      </c>
      <c r="B133" t="n">
        <v>0.2476190476190476</v>
      </c>
    </row>
    <row r="134">
      <c r="A134">
        <f>HYPERLINK("https://stackoverflow.com/q/40233484", "40233484")</f>
        <v/>
      </c>
      <c r="B134" t="n">
        <v>0.1584967320261438</v>
      </c>
    </row>
    <row r="135">
      <c r="A135">
        <f>HYPERLINK("https://stackoverflow.com/q/40471357", "40471357")</f>
        <v/>
      </c>
      <c r="B135" t="n">
        <v>0.162962962962963</v>
      </c>
    </row>
    <row r="136">
      <c r="A136">
        <f>HYPERLINK("https://stackoverflow.com/q/40522198", "40522198")</f>
        <v/>
      </c>
      <c r="B136" t="n">
        <v>0.2255892255892256</v>
      </c>
    </row>
    <row r="137">
      <c r="A137">
        <f>HYPERLINK("https://stackoverflow.com/q/40596332", "40596332")</f>
        <v/>
      </c>
      <c r="B137" t="n">
        <v>0.1971916971916972</v>
      </c>
    </row>
    <row r="138">
      <c r="A138">
        <f>HYPERLINK("https://stackoverflow.com/q/40605620", "40605620")</f>
        <v/>
      </c>
      <c r="B138" t="n">
        <v>0.2255389718076286</v>
      </c>
    </row>
    <row r="139">
      <c r="A139">
        <f>HYPERLINK("https://stackoverflow.com/q/40642721", "40642721")</f>
        <v/>
      </c>
      <c r="B139" t="n">
        <v>0.2328042328042328</v>
      </c>
    </row>
    <row r="140">
      <c r="A140">
        <f>HYPERLINK("https://stackoverflow.com/q/40797686", "40797686")</f>
        <v/>
      </c>
      <c r="B140" t="n">
        <v>0.2771672771672772</v>
      </c>
    </row>
    <row r="141">
      <c r="A141">
        <f>HYPERLINK("https://stackoverflow.com/q/40942931", "40942931")</f>
        <v/>
      </c>
      <c r="B141" t="n">
        <v>0.1639344262295082</v>
      </c>
    </row>
    <row r="142">
      <c r="A142">
        <f>HYPERLINK("https://stackoverflow.com/q/41438021", "41438021")</f>
        <v/>
      </c>
      <c r="B142" t="n">
        <v>0.1544011544011544</v>
      </c>
    </row>
    <row r="143">
      <c r="A143">
        <f>HYPERLINK("https://stackoverflow.com/q/41980071", "41980071")</f>
        <v/>
      </c>
      <c r="B143" t="n">
        <v>0.2135076252723312</v>
      </c>
    </row>
    <row r="144">
      <c r="A144">
        <f>HYPERLINK("https://stackoverflow.com/q/41994114", "41994114")</f>
        <v/>
      </c>
      <c r="B144" t="n">
        <v>0.2628434886499403</v>
      </c>
    </row>
    <row r="145">
      <c r="A145">
        <f>HYPERLINK("https://stackoverflow.com/q/42254535", "42254535")</f>
        <v/>
      </c>
      <c r="B145" t="n">
        <v>0.1487455197132616</v>
      </c>
    </row>
    <row r="146">
      <c r="A146">
        <f>HYPERLINK("https://stackoverflow.com/q/42277585", "42277585")</f>
        <v/>
      </c>
      <c r="B146" t="n">
        <v>0.285024154589372</v>
      </c>
    </row>
    <row r="147">
      <c r="A147">
        <f>HYPERLINK("https://stackoverflow.com/q/42444198", "42444198")</f>
        <v/>
      </c>
      <c r="B147" t="n">
        <v>0.2051282051282051</v>
      </c>
    </row>
    <row r="148">
      <c r="A148">
        <f>HYPERLINK("https://stackoverflow.com/q/42484228", "42484228")</f>
        <v/>
      </c>
      <c r="B148" t="n">
        <v>0.1917562724014337</v>
      </c>
    </row>
    <row r="149">
      <c r="A149">
        <f>HYPERLINK("https://stackoverflow.com/q/42658036", "42658036")</f>
        <v/>
      </c>
      <c r="B149" t="n">
        <v>0.1363636363636364</v>
      </c>
    </row>
    <row r="150">
      <c r="A150">
        <f>HYPERLINK("https://stackoverflow.com/q/42730602", "42730602")</f>
        <v/>
      </c>
      <c r="B150" t="n">
        <v>0.1275045537340619</v>
      </c>
    </row>
    <row r="151">
      <c r="A151">
        <f>HYPERLINK("https://stackoverflow.com/q/42756855", "42756855")</f>
        <v/>
      </c>
      <c r="B151" t="n">
        <v>0.1607565011820331</v>
      </c>
    </row>
    <row r="152">
      <c r="A152">
        <f>HYPERLINK("https://stackoverflow.com/q/43061699", "43061699")</f>
        <v/>
      </c>
      <c r="B152" t="n">
        <v>0.19</v>
      </c>
    </row>
    <row r="153">
      <c r="A153">
        <f>HYPERLINK("https://stackoverflow.com/q/43201890", "43201890")</f>
        <v/>
      </c>
      <c r="B153" t="n">
        <v>0.2253521126760563</v>
      </c>
    </row>
    <row r="154">
      <c r="A154">
        <f>HYPERLINK("https://stackoverflow.com/q/43243120", "43243120")</f>
        <v/>
      </c>
      <c r="B154" t="n">
        <v>0.2237654320987655</v>
      </c>
    </row>
    <row r="155">
      <c r="A155">
        <f>HYPERLINK("https://stackoverflow.com/q/43299948", "43299948")</f>
        <v/>
      </c>
      <c r="B155" t="n">
        <v>0.2726098191214471</v>
      </c>
    </row>
    <row r="156">
      <c r="A156">
        <f>HYPERLINK("https://stackoverflow.com/q/43549104", "43549104")</f>
        <v/>
      </c>
      <c r="B156" t="n">
        <v>0.1454248366013072</v>
      </c>
    </row>
    <row r="157">
      <c r="A157">
        <f>HYPERLINK("https://stackoverflow.com/q/43589592", "43589592")</f>
        <v/>
      </c>
      <c r="B157" t="n">
        <v>0.1652777777777778</v>
      </c>
    </row>
    <row r="158">
      <c r="A158">
        <f>HYPERLINK("https://stackoverflow.com/q/43733425", "43733425")</f>
        <v/>
      </c>
      <c r="B158" t="n">
        <v>0.152046783625731</v>
      </c>
    </row>
    <row r="159">
      <c r="A159">
        <f>HYPERLINK("https://stackoverflow.com/q/43837603", "43837603")</f>
        <v/>
      </c>
      <c r="B159" t="n">
        <v>0.2085470085470086</v>
      </c>
    </row>
    <row r="160">
      <c r="A160">
        <f>HYPERLINK("https://stackoverflow.com/q/43849977", "43849977")</f>
        <v/>
      </c>
      <c r="B160" t="n">
        <v>0.1768219832735962</v>
      </c>
    </row>
    <row r="161">
      <c r="A161">
        <f>HYPERLINK("https://stackoverflow.com/q/43877814", "43877814")</f>
        <v/>
      </c>
      <c r="B161" t="n">
        <v>0.2766439909297052</v>
      </c>
    </row>
    <row r="162">
      <c r="A162">
        <f>HYPERLINK("https://stackoverflow.com/q/43906526", "43906526")</f>
        <v/>
      </c>
      <c r="B162" t="n">
        <v>0.2419354838709677</v>
      </c>
    </row>
    <row r="163">
      <c r="A163">
        <f>HYPERLINK("https://stackoverflow.com/q/43937563", "43937563")</f>
        <v/>
      </c>
      <c r="B163" t="n">
        <v>0.1741741741741742</v>
      </c>
    </row>
    <row r="164">
      <c r="A164">
        <f>HYPERLINK("https://stackoverflow.com/q/44041037", "44041037")</f>
        <v/>
      </c>
      <c r="B164" t="n">
        <v>0.299808429118774</v>
      </c>
    </row>
    <row r="165">
      <c r="A165">
        <f>HYPERLINK("https://stackoverflow.com/q/44050836", "44050836")</f>
        <v/>
      </c>
      <c r="B165" t="n">
        <v>0.1475409836065574</v>
      </c>
    </row>
    <row r="166">
      <c r="A166">
        <f>HYPERLINK("https://stackoverflow.com/q/44111993", "44111993")</f>
        <v/>
      </c>
      <c r="B166" t="n">
        <v>0.3644986449864499</v>
      </c>
    </row>
    <row r="167">
      <c r="A167">
        <f>HYPERLINK("https://stackoverflow.com/q/44366011", "44366011")</f>
        <v/>
      </c>
      <c r="B167" t="n">
        <v>0.1766381766381766</v>
      </c>
    </row>
    <row r="168">
      <c r="A168">
        <f>HYPERLINK("https://stackoverflow.com/q/44525150", "44525150")</f>
        <v/>
      </c>
      <c r="B168" t="n">
        <v>0.1451612903225807</v>
      </c>
    </row>
    <row r="169">
      <c r="A169">
        <f>HYPERLINK("https://stackoverflow.com/q/44535351", "44535351")</f>
        <v/>
      </c>
      <c r="B169" t="n">
        <v>0.1935483870967742</v>
      </c>
    </row>
    <row r="170">
      <c r="A170">
        <f>HYPERLINK("https://stackoverflow.com/q/44710543", "44710543")</f>
        <v/>
      </c>
      <c r="B170" t="n">
        <v>0.1754385964912281</v>
      </c>
    </row>
    <row r="171">
      <c r="A171">
        <f>HYPERLINK("https://stackoverflow.com/q/45174597", "45174597")</f>
        <v/>
      </c>
      <c r="B171" t="n">
        <v>0.1437908496732026</v>
      </c>
    </row>
    <row r="172">
      <c r="A172">
        <f>HYPERLINK("https://stackoverflow.com/q/45202450", "45202450")</f>
        <v/>
      </c>
      <c r="B172" t="n">
        <v>0.2622222222222222</v>
      </c>
    </row>
    <row r="173">
      <c r="A173">
        <f>HYPERLINK("https://stackoverflow.com/q/45442784", "45442784")</f>
        <v/>
      </c>
      <c r="B173" t="n">
        <v>0.2207001522070015</v>
      </c>
    </row>
    <row r="174">
      <c r="A174">
        <f>HYPERLINK("https://stackoverflow.com/q/45563892", "45563892")</f>
        <v/>
      </c>
      <c r="B174" t="n">
        <v>0.189655172413793</v>
      </c>
    </row>
    <row r="175">
      <c r="A175">
        <f>HYPERLINK("https://stackoverflow.com/q/45874369", "45874369")</f>
        <v/>
      </c>
      <c r="B175" t="n">
        <v>0.1462728551336147</v>
      </c>
    </row>
    <row r="176">
      <c r="A176">
        <f>HYPERLINK("https://stackoverflow.com/q/45896488", "45896488")</f>
        <v/>
      </c>
      <c r="B176" t="n">
        <v>0.2366666666666667</v>
      </c>
    </row>
    <row r="177">
      <c r="A177">
        <f>HYPERLINK("https://stackoverflow.com/q/45909358", "45909358")</f>
        <v/>
      </c>
      <c r="B177" t="n">
        <v>0.1743827160493827</v>
      </c>
    </row>
    <row r="178">
      <c r="A178">
        <f>HYPERLINK("https://stackoverflow.com/q/45949757", "45949757")</f>
        <v/>
      </c>
      <c r="B178" t="n">
        <v>0.2484567901234568</v>
      </c>
    </row>
    <row r="179">
      <c r="A179">
        <f>HYPERLINK("https://stackoverflow.com/q/46090082", "46090082")</f>
        <v/>
      </c>
      <c r="B179" t="n">
        <v>0.1505847953216374</v>
      </c>
    </row>
    <row r="180">
      <c r="A180">
        <f>HYPERLINK("https://stackoverflow.com/q/46238759", "46238759")</f>
        <v/>
      </c>
      <c r="B180" t="n">
        <v>0.2134502923976608</v>
      </c>
    </row>
    <row r="181">
      <c r="A181">
        <f>HYPERLINK("https://stackoverflow.com/q/46241015", "46241015")</f>
        <v/>
      </c>
      <c r="B181" t="n">
        <v>0.2525252525252526</v>
      </c>
    </row>
    <row r="182">
      <c r="A182">
        <f>HYPERLINK("https://stackoverflow.com/q/46417978", "46417978")</f>
        <v/>
      </c>
      <c r="B182" t="n">
        <v>0.245925925925926</v>
      </c>
    </row>
    <row r="183">
      <c r="A183">
        <f>HYPERLINK("https://stackoverflow.com/q/46421271", "46421271")</f>
        <v/>
      </c>
      <c r="B183" t="n">
        <v>0.2092198581560284</v>
      </c>
    </row>
    <row r="184">
      <c r="A184">
        <f>HYPERLINK("https://stackoverflow.com/q/46482177", "46482177")</f>
        <v/>
      </c>
      <c r="B184" t="n">
        <v>0.2238562091503268</v>
      </c>
    </row>
    <row r="185">
      <c r="A185">
        <f>HYPERLINK("https://stackoverflow.com/q/46483388", "46483388")</f>
        <v/>
      </c>
      <c r="B185" t="n">
        <v>0.2438271604938272</v>
      </c>
    </row>
    <row r="186">
      <c r="A186">
        <f>HYPERLINK("https://stackoverflow.com/q/46541679", "46541679")</f>
        <v/>
      </c>
      <c r="B186" t="n">
        <v>0.1761006289308176</v>
      </c>
    </row>
    <row r="187">
      <c r="A187">
        <f>HYPERLINK("https://stackoverflow.com/q/46681967", "46681967")</f>
        <v/>
      </c>
      <c r="B187" t="n">
        <v>0.1272727272727272</v>
      </c>
    </row>
    <row r="188">
      <c r="A188">
        <f>HYPERLINK("https://stackoverflow.com/q/46767048", "46767048")</f>
        <v/>
      </c>
      <c r="B188" t="n">
        <v>0.1798941798941799</v>
      </c>
    </row>
    <row r="189">
      <c r="A189">
        <f>HYPERLINK("https://stackoverflow.com/q/46776819", "46776819")</f>
        <v/>
      </c>
      <c r="B189" t="n">
        <v>0.49272030651341</v>
      </c>
    </row>
    <row r="190">
      <c r="A190">
        <f>HYPERLINK("https://stackoverflow.com/q/47005811", "47005811")</f>
        <v/>
      </c>
      <c r="B190" t="n">
        <v>0.2954248366013072</v>
      </c>
    </row>
    <row r="191">
      <c r="A191">
        <f>HYPERLINK("https://stackoverflow.com/q/47057239", "47057239")</f>
        <v/>
      </c>
      <c r="B191" t="n">
        <v>0.1278538812785388</v>
      </c>
    </row>
    <row r="192">
      <c r="A192">
        <f>HYPERLINK("https://stackoverflow.com/q/47107774", "47107774")</f>
        <v/>
      </c>
      <c r="B192" t="n">
        <v>0.1433691756272401</v>
      </c>
    </row>
    <row r="193">
      <c r="A193">
        <f>HYPERLINK("https://stackoverflow.com/q/47174045", "47174045")</f>
        <v/>
      </c>
      <c r="B193" t="n">
        <v>0.1747815230961298</v>
      </c>
    </row>
    <row r="194">
      <c r="A194">
        <f>HYPERLINK("https://stackoverflow.com/q/47358219", "47358219")</f>
        <v/>
      </c>
      <c r="B194" t="n">
        <v>0.1982905982905983</v>
      </c>
    </row>
    <row r="195">
      <c r="A195">
        <f>HYPERLINK("https://stackoverflow.com/q/47378071", "47378071")</f>
        <v/>
      </c>
      <c r="B195" t="n">
        <v>0.2107843137254902</v>
      </c>
    </row>
    <row r="196">
      <c r="A196">
        <f>HYPERLINK("https://stackoverflow.com/q/47497901", "47497901")</f>
        <v/>
      </c>
      <c r="B196" t="n">
        <v>0.1912798874824191</v>
      </c>
    </row>
    <row r="197">
      <c r="A197">
        <f>HYPERLINK("https://stackoverflow.com/q/47742984", "47742984")</f>
        <v/>
      </c>
      <c r="B197" t="n">
        <v>0.1666666666666667</v>
      </c>
    </row>
    <row r="198">
      <c r="A198">
        <f>HYPERLINK("https://stackoverflow.com/q/47820479", "47820479")</f>
        <v/>
      </c>
      <c r="B198" t="n">
        <v>0.1316239316239316</v>
      </c>
    </row>
    <row r="199">
      <c r="A199">
        <f>HYPERLINK("https://stackoverflow.com/q/48082476", "48082476")</f>
        <v/>
      </c>
      <c r="B199" t="n">
        <v>0.1542483660130719</v>
      </c>
    </row>
    <row r="200">
      <c r="A200">
        <f>HYPERLINK("https://stackoverflow.com/q/48404730", "48404730")</f>
        <v/>
      </c>
      <c r="B200" t="n">
        <v>0.1444444444444445</v>
      </c>
    </row>
    <row r="201">
      <c r="A201">
        <f>HYPERLINK("https://stackoverflow.com/q/48520584", "48520584")</f>
        <v/>
      </c>
      <c r="B201" t="n">
        <v>0.1798941798941799</v>
      </c>
    </row>
    <row r="202">
      <c r="A202">
        <f>HYPERLINK("https://stackoverflow.com/q/48556498", "48556498")</f>
        <v/>
      </c>
      <c r="B202" t="n">
        <v>0.1636363636363636</v>
      </c>
    </row>
    <row r="203">
      <c r="A203">
        <f>HYPERLINK("https://stackoverflow.com/q/48628269", "48628269")</f>
        <v/>
      </c>
      <c r="B203" t="n">
        <v>0.3611111111111111</v>
      </c>
    </row>
    <row r="204">
      <c r="A204">
        <f>HYPERLINK("https://stackoverflow.com/q/48761222", "48761222")</f>
        <v/>
      </c>
      <c r="B204" t="n">
        <v>0.1920634920634921</v>
      </c>
    </row>
    <row r="205">
      <c r="A205">
        <f>HYPERLINK("https://stackoverflow.com/q/48837776", "48837776")</f>
        <v/>
      </c>
      <c r="B205" t="n">
        <v>0.3085106382978723</v>
      </c>
    </row>
    <row r="206">
      <c r="A206">
        <f>HYPERLINK("https://stackoverflow.com/q/48865565", "48865565")</f>
        <v/>
      </c>
      <c r="B206" t="n">
        <v>0.2526636225266362</v>
      </c>
    </row>
    <row r="207">
      <c r="A207">
        <f>HYPERLINK("https://stackoverflow.com/q/48871444", "48871444")</f>
        <v/>
      </c>
      <c r="B207" t="n">
        <v>0.207936507936508</v>
      </c>
    </row>
    <row r="208">
      <c r="A208">
        <f>HYPERLINK("https://stackoverflow.com/q/48881818", "48881818")</f>
        <v/>
      </c>
      <c r="B208" t="n">
        <v>0.233458177278402</v>
      </c>
    </row>
    <row r="209">
      <c r="A209">
        <f>HYPERLINK("https://stackoverflow.com/q/48904349", "48904349")</f>
        <v/>
      </c>
      <c r="B209" t="n">
        <v>0.2161339421613394</v>
      </c>
    </row>
    <row r="210">
      <c r="A210">
        <f>HYPERLINK("https://stackoverflow.com/q/48914817", "48914817")</f>
        <v/>
      </c>
      <c r="B210" t="n">
        <v>0.2037037037037037</v>
      </c>
    </row>
    <row r="211">
      <c r="A211">
        <f>HYPERLINK("https://stackoverflow.com/q/49002928", "49002928")</f>
        <v/>
      </c>
      <c r="B211" t="n">
        <v>0.167427701674277</v>
      </c>
    </row>
    <row r="212">
      <c r="A212">
        <f>HYPERLINK("https://stackoverflow.com/q/49146043", "49146043")</f>
        <v/>
      </c>
      <c r="B212" t="n">
        <v>0.144578313253012</v>
      </c>
    </row>
    <row r="213">
      <c r="A213">
        <f>HYPERLINK("https://stackoverflow.com/q/49261726", "49261726")</f>
        <v/>
      </c>
      <c r="B213" t="n">
        <v>0.1502525252525252</v>
      </c>
    </row>
    <row r="214">
      <c r="A214">
        <f>HYPERLINK("https://stackoverflow.com/q/49298407", "49298407")</f>
        <v/>
      </c>
      <c r="B214" t="n">
        <v>0.2631578947368421</v>
      </c>
    </row>
    <row r="215">
      <c r="A215">
        <f>HYPERLINK("https://stackoverflow.com/q/49311336", "49311336")</f>
        <v/>
      </c>
      <c r="B215" t="n">
        <v>0.1423611111111111</v>
      </c>
    </row>
    <row r="216">
      <c r="A216">
        <f>HYPERLINK("https://stackoverflow.com/q/49528679", "49528679")</f>
        <v/>
      </c>
      <c r="B216" t="n">
        <v>0.1844215349369989</v>
      </c>
    </row>
    <row r="217">
      <c r="A217">
        <f>HYPERLINK("https://stackoverflow.com/q/49925236", "49925236")</f>
        <v/>
      </c>
      <c r="B217" t="n">
        <v>0.1333333333333333</v>
      </c>
    </row>
    <row r="218">
      <c r="A218">
        <f>HYPERLINK("https://stackoverflow.com/q/49944261", "49944261")</f>
        <v/>
      </c>
      <c r="B218" t="n">
        <v>0.1619812583668005</v>
      </c>
    </row>
    <row r="219">
      <c r="A219">
        <f>HYPERLINK("https://stackoverflow.com/q/50267824", "50267824")</f>
        <v/>
      </c>
      <c r="B219" t="n">
        <v>0.1743589743589744</v>
      </c>
    </row>
    <row r="220">
      <c r="A220">
        <f>HYPERLINK("https://stackoverflow.com/q/50285253", "50285253")</f>
        <v/>
      </c>
      <c r="B220" t="n">
        <v>0.2295081967213115</v>
      </c>
    </row>
    <row r="221">
      <c r="A221">
        <f>HYPERLINK("https://stackoverflow.com/q/50299058", "50299058")</f>
        <v/>
      </c>
      <c r="B221" t="n">
        <v>0.2162162162162162</v>
      </c>
    </row>
    <row r="222">
      <c r="A222">
        <f>HYPERLINK("https://stackoverflow.com/q/50326508", "50326508")</f>
        <v/>
      </c>
      <c r="B222" t="n">
        <v>0.196969696969697</v>
      </c>
    </row>
    <row r="223">
      <c r="A223">
        <f>HYPERLINK("https://stackoverflow.com/q/50330121", "50330121")</f>
        <v/>
      </c>
      <c r="B223" t="n">
        <v>0.2602739726027397</v>
      </c>
    </row>
    <row r="224">
      <c r="A224">
        <f>HYPERLINK("https://stackoverflow.com/q/50378352", "50378352")</f>
        <v/>
      </c>
      <c r="B224" t="n">
        <v>0.2661064425770308</v>
      </c>
    </row>
    <row r="225">
      <c r="A225">
        <f>HYPERLINK("https://stackoverflow.com/q/50512460", "50512460")</f>
        <v/>
      </c>
      <c r="B225" t="n">
        <v>0.1771771771771772</v>
      </c>
    </row>
    <row r="226">
      <c r="A226">
        <f>HYPERLINK("https://stackoverflow.com/q/50561808", "50561808")</f>
        <v/>
      </c>
      <c r="B226" t="n">
        <v>0.2181571815718157</v>
      </c>
    </row>
    <row r="227">
      <c r="A227">
        <f>HYPERLINK("https://stackoverflow.com/q/50635277", "50635277")</f>
        <v/>
      </c>
      <c r="B227" t="n">
        <v>0.1631944444444444</v>
      </c>
    </row>
    <row r="228">
      <c r="A228">
        <f>HYPERLINK("https://stackoverflow.com/q/50752250", "50752250")</f>
        <v/>
      </c>
      <c r="B228" t="n">
        <v>0.2337662337662338</v>
      </c>
    </row>
    <row r="229">
      <c r="A229">
        <f>HYPERLINK("https://stackoverflow.com/q/50822695", "50822695")</f>
        <v/>
      </c>
      <c r="B229" t="n">
        <v>0.1404320987654321</v>
      </c>
    </row>
    <row r="230">
      <c r="A230">
        <f>HYPERLINK("https://stackoverflow.com/q/50829992", "50829992")</f>
        <v/>
      </c>
      <c r="B230" t="n">
        <v>0.2387706855791962</v>
      </c>
    </row>
    <row r="231">
      <c r="A231">
        <f>HYPERLINK("https://stackoverflow.com/q/50980779", "50980779")</f>
        <v/>
      </c>
      <c r="B231" t="n">
        <v>0.2135416666666667</v>
      </c>
    </row>
    <row r="232">
      <c r="A232">
        <f>HYPERLINK("https://stackoverflow.com/q/50986952", "50986952")</f>
        <v/>
      </c>
      <c r="B232" t="n">
        <v>0.175</v>
      </c>
    </row>
    <row r="233">
      <c r="A233">
        <f>HYPERLINK("https://stackoverflow.com/q/51066585", "51066585")</f>
        <v/>
      </c>
      <c r="B233" t="n">
        <v>0.1900937081659973</v>
      </c>
    </row>
    <row r="234">
      <c r="A234">
        <f>HYPERLINK("https://stackoverflow.com/q/51151926", "51151926")</f>
        <v/>
      </c>
      <c r="B234" t="n">
        <v>0.2</v>
      </c>
    </row>
    <row r="235">
      <c r="A235">
        <f>HYPERLINK("https://stackoverflow.com/q/51157760", "51157760")</f>
        <v/>
      </c>
      <c r="B235" t="n">
        <v>0.1311475409836066</v>
      </c>
    </row>
    <row r="236">
      <c r="A236">
        <f>HYPERLINK("https://stackoverflow.com/q/51168207", "51168207")</f>
        <v/>
      </c>
      <c r="B236" t="n">
        <v>0.1686507936507937</v>
      </c>
    </row>
    <row r="237">
      <c r="A237">
        <f>HYPERLINK("https://stackoverflow.com/q/51186512", "51186512")</f>
        <v/>
      </c>
      <c r="B237" t="n">
        <v>0.1618357487922705</v>
      </c>
    </row>
    <row r="238">
      <c r="A238">
        <f>HYPERLINK("https://stackoverflow.com/q/51206764", "51206764")</f>
        <v/>
      </c>
      <c r="B238" t="n">
        <v>0.1823671497584541</v>
      </c>
    </row>
    <row r="239">
      <c r="A239">
        <f>HYPERLINK("https://stackoverflow.com/q/51303561", "51303561")</f>
        <v/>
      </c>
      <c r="B239" t="n">
        <v>0.1532567049808429</v>
      </c>
    </row>
    <row r="240">
      <c r="A240">
        <f>HYPERLINK("https://stackoverflow.com/q/51352265", "51352265")</f>
        <v/>
      </c>
      <c r="B240" t="n">
        <v>0.3062015503875969</v>
      </c>
    </row>
    <row r="241">
      <c r="A241">
        <f>HYPERLINK("https://stackoverflow.com/q/51360587", "51360587")</f>
        <v/>
      </c>
      <c r="B241" t="n">
        <v>0.3283283283283283</v>
      </c>
    </row>
    <row r="242">
      <c r="A242">
        <f>HYPERLINK("https://stackoverflow.com/q/51394376", "51394376")</f>
        <v/>
      </c>
      <c r="B242" t="n">
        <v>0.1831831831831832</v>
      </c>
    </row>
    <row r="243">
      <c r="A243">
        <f>HYPERLINK("https://stackoverflow.com/q/51432021", "51432021")</f>
        <v/>
      </c>
      <c r="B243" t="n">
        <v>0.1928480204342273</v>
      </c>
    </row>
    <row r="244">
      <c r="A244">
        <f>HYPERLINK("https://stackoverflow.com/q/51472013", "51472013")</f>
        <v/>
      </c>
      <c r="B244" t="n">
        <v>0.2426564495530013</v>
      </c>
    </row>
    <row r="245">
      <c r="A245">
        <f>HYPERLINK("https://stackoverflow.com/q/51480081", "51480081")</f>
        <v/>
      </c>
      <c r="B245" t="n">
        <v>0.2400548696844993</v>
      </c>
    </row>
    <row r="246">
      <c r="A246">
        <f>HYPERLINK("https://stackoverflow.com/q/51612458", "51612458")</f>
        <v/>
      </c>
      <c r="B246" t="n">
        <v>0.2061579651941098</v>
      </c>
    </row>
    <row r="247">
      <c r="A247">
        <f>HYPERLINK("https://stackoverflow.com/q/51665421", "51665421")</f>
        <v/>
      </c>
      <c r="B247" t="n">
        <v>0.2805555555555556</v>
      </c>
    </row>
    <row r="248">
      <c r="A248">
        <f>HYPERLINK("https://stackoverflow.com/q/51759572", "51759572")</f>
        <v/>
      </c>
      <c r="B248" t="n">
        <v>0.1481481481481481</v>
      </c>
    </row>
    <row r="249">
      <c r="A249">
        <f>HYPERLINK("https://stackoverflow.com/q/51828297", "51828297")</f>
        <v/>
      </c>
      <c r="B249" t="n">
        <v>0.1646090534979424</v>
      </c>
    </row>
    <row r="250">
      <c r="A250">
        <f>HYPERLINK("https://stackoverflow.com/q/51845292", "51845292")</f>
        <v/>
      </c>
      <c r="B250" t="n">
        <v>0.193939393939394</v>
      </c>
    </row>
    <row r="251">
      <c r="A251">
        <f>HYPERLINK("https://stackoverflow.com/q/51849298", "51849298")</f>
        <v/>
      </c>
      <c r="B251" t="n">
        <v>0.1579651941097724</v>
      </c>
    </row>
    <row r="252">
      <c r="A252">
        <f>HYPERLINK("https://stackoverflow.com/q/51865601", "51865601")</f>
        <v/>
      </c>
      <c r="B252" t="n">
        <v>0.1756272401433692</v>
      </c>
    </row>
    <row r="253">
      <c r="A253">
        <f>HYPERLINK("https://stackoverflow.com/q/51964843", "51964843")</f>
        <v/>
      </c>
      <c r="B253" t="n">
        <v>0.1846153846153846</v>
      </c>
    </row>
    <row r="254">
      <c r="A254">
        <f>HYPERLINK("https://stackoverflow.com/q/51966939", "51966939")</f>
        <v/>
      </c>
      <c r="B254" t="n">
        <v>0.1840796019900497</v>
      </c>
    </row>
    <row r="255">
      <c r="A255">
        <f>HYPERLINK("https://stackoverflow.com/q/51973789", "51973789")</f>
        <v/>
      </c>
      <c r="B255" t="n">
        <v>0.1161616161616162</v>
      </c>
    </row>
    <row r="256">
      <c r="A256">
        <f>HYPERLINK("https://stackoverflow.com/q/52070481", "52070481")</f>
        <v/>
      </c>
      <c r="B256" t="n">
        <v>0.1882716049382716</v>
      </c>
    </row>
    <row r="257">
      <c r="A257">
        <f>HYPERLINK("https://stackoverflow.com/q/52083694", "52083694")</f>
        <v/>
      </c>
      <c r="B257" t="n">
        <v>0.2207602339181287</v>
      </c>
    </row>
    <row r="258">
      <c r="A258">
        <f>HYPERLINK("https://stackoverflow.com/q/52163958", "52163958")</f>
        <v/>
      </c>
      <c r="B258" t="n">
        <v>0.3457854406130268</v>
      </c>
    </row>
    <row r="259">
      <c r="A259">
        <f>HYPERLINK("https://stackoverflow.com/q/52205799", "52205799")</f>
        <v/>
      </c>
      <c r="B259" t="n">
        <v>0.1545893719806763</v>
      </c>
    </row>
    <row r="260">
      <c r="A260">
        <f>HYPERLINK("https://stackoverflow.com/q/52370526", "52370526")</f>
        <v/>
      </c>
      <c r="B260" t="n">
        <v>0.2334739803094233</v>
      </c>
    </row>
    <row r="261">
      <c r="A261">
        <f>HYPERLINK("https://stackoverflow.com/q/52492264", "52492264")</f>
        <v/>
      </c>
      <c r="B261" t="n">
        <v>0.2154471544715447</v>
      </c>
    </row>
    <row r="262">
      <c r="A262">
        <f>HYPERLINK("https://stackoverflow.com/q/52510724", "52510724")</f>
        <v/>
      </c>
      <c r="B262" t="n">
        <v>0.1857142857142857</v>
      </c>
    </row>
    <row r="263">
      <c r="A263">
        <f>HYPERLINK("https://stackoverflow.com/q/52525320", "52525320")</f>
        <v/>
      </c>
      <c r="B263" t="n">
        <v>0.1569664902998237</v>
      </c>
    </row>
    <row r="264">
      <c r="A264">
        <f>HYPERLINK("https://stackoverflow.com/q/52529279", "52529279")</f>
        <v/>
      </c>
      <c r="B264" t="n">
        <v>0.1824324324324325</v>
      </c>
    </row>
    <row r="265">
      <c r="A265">
        <f>HYPERLINK("https://stackoverflow.com/q/52574490", "52574490")</f>
        <v/>
      </c>
      <c r="B265" t="n">
        <v>0.1401709401709402</v>
      </c>
    </row>
    <row r="266">
      <c r="A266">
        <f>HYPERLINK("https://stackoverflow.com/q/52668100", "52668100")</f>
        <v/>
      </c>
      <c r="B266" t="n">
        <v>0.1923868312757202</v>
      </c>
    </row>
    <row r="267">
      <c r="A267">
        <f>HYPERLINK("https://stackoverflow.com/q/52715914", "52715914")</f>
        <v/>
      </c>
      <c r="B267" t="n">
        <v>0.1690140845070423</v>
      </c>
    </row>
    <row r="268">
      <c r="A268">
        <f>HYPERLINK("https://stackoverflow.com/q/52761661", "52761661")</f>
        <v/>
      </c>
      <c r="B268" t="n">
        <v>0.1304347826086956</v>
      </c>
    </row>
    <row r="269">
      <c r="A269">
        <f>HYPERLINK("https://stackoverflow.com/q/52890757", "52890757")</f>
        <v/>
      </c>
      <c r="B269" t="n">
        <v>0.2558479532163743</v>
      </c>
    </row>
    <row r="270">
      <c r="A270">
        <f>HYPERLINK("https://stackoverflow.com/q/52958536", "52958536")</f>
        <v/>
      </c>
      <c r="B270" t="n">
        <v>0.1684587813620072</v>
      </c>
    </row>
    <row r="271">
      <c r="A271">
        <f>HYPERLINK("https://stackoverflow.com/q/53015958", "53015958")</f>
        <v/>
      </c>
      <c r="B271" t="n">
        <v>0.1344307270233196</v>
      </c>
    </row>
    <row r="272">
      <c r="A272">
        <f>HYPERLINK("https://stackoverflow.com/q/53082382", "53082382")</f>
        <v/>
      </c>
      <c r="B272" t="n">
        <v>0.1770244821092279</v>
      </c>
    </row>
    <row r="273">
      <c r="A273">
        <f>HYPERLINK("https://stackoverflow.com/q/53095373", "53095373")</f>
        <v/>
      </c>
      <c r="B273" t="n">
        <v>0.2507507507507508</v>
      </c>
    </row>
    <row r="274">
      <c r="A274">
        <f>HYPERLINK("https://stackoverflow.com/q/53413258", "53413258")</f>
        <v/>
      </c>
      <c r="B274" t="n">
        <v>0.2603648424543947</v>
      </c>
    </row>
    <row r="275">
      <c r="A275">
        <f>HYPERLINK("https://stackoverflow.com/q/53472963", "53472963")</f>
        <v/>
      </c>
      <c r="B275" t="n">
        <v>0.2782608695652174</v>
      </c>
    </row>
    <row r="276">
      <c r="A276">
        <f>HYPERLINK("https://stackoverflow.com/q/53504268", "53504268")</f>
        <v/>
      </c>
      <c r="B276" t="n">
        <v>0.2034632034632035</v>
      </c>
    </row>
    <row r="277">
      <c r="A277">
        <f>HYPERLINK("https://stackoverflow.com/q/53538056", "53538056")</f>
        <v/>
      </c>
      <c r="B277" t="n">
        <v>0.2037037037037036</v>
      </c>
    </row>
    <row r="278">
      <c r="A278">
        <f>HYPERLINK("https://stackoverflow.com/q/53664484", "53664484")</f>
        <v/>
      </c>
      <c r="B278" t="n">
        <v>0.2700617283950617</v>
      </c>
    </row>
    <row r="279">
      <c r="A279">
        <f>HYPERLINK("https://stackoverflow.com/q/53669169", "53669169")</f>
        <v/>
      </c>
      <c r="B279" t="n">
        <v>0.189033189033189</v>
      </c>
    </row>
    <row r="280">
      <c r="A280">
        <f>HYPERLINK("https://stackoverflow.com/q/53801839", "53801839")</f>
        <v/>
      </c>
      <c r="B280" t="n">
        <v>0.2777777777777777</v>
      </c>
    </row>
    <row r="281">
      <c r="A281">
        <f>HYPERLINK("https://stackoverflow.com/q/53820097", "53820097")</f>
        <v/>
      </c>
      <c r="B281" t="n">
        <v>0.1878999418266434</v>
      </c>
    </row>
    <row r="282">
      <c r="A282">
        <f>HYPERLINK("https://stackoverflow.com/q/54049205", "54049205")</f>
        <v/>
      </c>
      <c r="B282" t="n">
        <v>0.2130584192439862</v>
      </c>
    </row>
    <row r="283">
      <c r="A283">
        <f>HYPERLINK("https://stackoverflow.com/q/54060686", "54060686")</f>
        <v/>
      </c>
      <c r="B283" t="n">
        <v>0.2971014492753624</v>
      </c>
    </row>
    <row r="284">
      <c r="A284">
        <f>HYPERLINK("https://stackoverflow.com/q/54323760", "54323760")</f>
        <v/>
      </c>
      <c r="B284" t="n">
        <v>0.2222222222222222</v>
      </c>
    </row>
    <row r="285">
      <c r="A285">
        <f>HYPERLINK("https://stackoverflow.com/q/54462153", "54462153")</f>
        <v/>
      </c>
      <c r="B285" t="n">
        <v>0.3597298956414979</v>
      </c>
    </row>
    <row r="286">
      <c r="A286">
        <f>HYPERLINK("https://stackoverflow.com/q/54531836", "54531836")</f>
        <v/>
      </c>
      <c r="B286" t="n">
        <v>0.2016908212560387</v>
      </c>
    </row>
    <row r="287">
      <c r="A287">
        <f>HYPERLINK("https://stackoverflow.com/q/54548422", "54548422")</f>
        <v/>
      </c>
      <c r="B287" t="n">
        <v>0.1929012345679012</v>
      </c>
    </row>
    <row r="288">
      <c r="A288">
        <f>HYPERLINK("https://stackoverflow.com/q/54666018", "54666018")</f>
        <v/>
      </c>
      <c r="B288" t="n">
        <v>0.1275045537340619</v>
      </c>
    </row>
    <row r="289">
      <c r="A289">
        <f>HYPERLINK("https://stackoverflow.com/q/54666876", "54666876")</f>
        <v/>
      </c>
      <c r="B289" t="n">
        <v>0.1642512077294686</v>
      </c>
    </row>
    <row r="290">
      <c r="A290">
        <f>HYPERLINK("https://stackoverflow.com/q/54695712", "54695712")</f>
        <v/>
      </c>
      <c r="B290" t="n">
        <v>0.2098765432098766</v>
      </c>
    </row>
    <row r="291">
      <c r="A291">
        <f>HYPERLINK("https://stackoverflow.com/q/54741436", "54741436")</f>
        <v/>
      </c>
      <c r="B291" t="n">
        <v>0.167427701674277</v>
      </c>
    </row>
    <row r="292">
      <c r="A292">
        <f>HYPERLINK("https://stackoverflow.com/q/54894563", "54894563")</f>
        <v/>
      </c>
      <c r="B292" t="n">
        <v>0.2097026604068858</v>
      </c>
    </row>
    <row r="293">
      <c r="A293">
        <f>HYPERLINK("https://stackoverflow.com/q/55064804", "55064804")</f>
        <v/>
      </c>
      <c r="B293" t="n">
        <v>0.2114347357065804</v>
      </c>
    </row>
    <row r="294">
      <c r="A294">
        <f>HYPERLINK("https://stackoverflow.com/q/55217961", "55217961")</f>
        <v/>
      </c>
      <c r="B294" t="n">
        <v>0.1705170517051705</v>
      </c>
    </row>
    <row r="295">
      <c r="A295">
        <f>HYPERLINK("https://stackoverflow.com/q/55471101", "55471101")</f>
        <v/>
      </c>
      <c r="B295" t="n">
        <v>0.297823596792669</v>
      </c>
    </row>
    <row r="296">
      <c r="A296">
        <f>HYPERLINK("https://stackoverflow.com/q/55505857", "55505857")</f>
        <v/>
      </c>
      <c r="B296" t="n">
        <v>0.2009456264775414</v>
      </c>
    </row>
    <row r="297">
      <c r="A297">
        <f>HYPERLINK("https://stackoverflow.com/q/55520394", "55520394")</f>
        <v/>
      </c>
      <c r="B297" t="n">
        <v>0.2362573099415205</v>
      </c>
    </row>
    <row r="298">
      <c r="A298">
        <f>HYPERLINK("https://stackoverflow.com/q/55617000", "55617000")</f>
        <v/>
      </c>
      <c r="B298" t="n">
        <v>0.1263616557734205</v>
      </c>
    </row>
    <row r="299">
      <c r="A299">
        <f>HYPERLINK("https://stackoverflow.com/q/55710608", "55710608")</f>
        <v/>
      </c>
      <c r="B299" t="n">
        <v>0.1551155115511551</v>
      </c>
    </row>
    <row r="300">
      <c r="A300">
        <f>HYPERLINK("https://stackoverflow.com/q/55738130", "55738130")</f>
        <v/>
      </c>
      <c r="B300" t="n">
        <v>0.2953216374269006</v>
      </c>
    </row>
    <row r="301">
      <c r="A301">
        <f>HYPERLINK("https://stackoverflow.com/q/55853588", "55853588")</f>
        <v/>
      </c>
      <c r="B301" t="n">
        <v>0.2209737827715356</v>
      </c>
    </row>
    <row r="302">
      <c r="A302">
        <f>HYPERLINK("https://stackoverflow.com/q/55929236", "55929236")</f>
        <v/>
      </c>
      <c r="B302" t="n">
        <v>0.1944444444444445</v>
      </c>
    </row>
    <row r="303">
      <c r="A303">
        <f>HYPERLINK("https://stackoverflow.com/q/55935097", "55935097")</f>
        <v/>
      </c>
      <c r="B303" t="n">
        <v>0.3285543608124253</v>
      </c>
    </row>
    <row r="304">
      <c r="A304">
        <f>HYPERLINK("https://stackoverflow.com/q/55938858", "55938858")</f>
        <v/>
      </c>
      <c r="B304" t="n">
        <v>0.132183908045977</v>
      </c>
    </row>
    <row r="305">
      <c r="A305">
        <f>HYPERLINK("https://stackoverflow.com/q/56006399", "56006399")</f>
        <v/>
      </c>
      <c r="B305" t="n">
        <v>0.1587301587301587</v>
      </c>
    </row>
    <row r="306">
      <c r="A306">
        <f>HYPERLINK("https://stackoverflow.com/q/56111559", "56111559")</f>
        <v/>
      </c>
      <c r="B306" t="n">
        <v>0.1948249619482496</v>
      </c>
    </row>
    <row r="307">
      <c r="A307">
        <f>HYPERLINK("https://stackoverflow.com/q/56127535", "56127535")</f>
        <v/>
      </c>
      <c r="B307" t="n">
        <v>0.162962962962963</v>
      </c>
    </row>
    <row r="308">
      <c r="A308">
        <f>HYPERLINK("https://stackoverflow.com/q/56130522", "56130522")</f>
        <v/>
      </c>
      <c r="B308" t="n">
        <v>0.1580756013745704</v>
      </c>
    </row>
    <row r="309">
      <c r="A309">
        <f>HYPERLINK("https://stackoverflow.com/q/56305835", "56305835")</f>
        <v/>
      </c>
      <c r="B309" t="n">
        <v>0.2267573696145125</v>
      </c>
    </row>
    <row r="310">
      <c r="A310">
        <f>HYPERLINK("https://stackoverflow.com/q/56336917", "56336917")</f>
        <v/>
      </c>
      <c r="B310" t="n">
        <v>0.1552706552706553</v>
      </c>
    </row>
    <row r="311">
      <c r="A311">
        <f>HYPERLINK("https://stackoverflow.com/q/56355331", "56355331")</f>
        <v/>
      </c>
      <c r="B311" t="n">
        <v>0.2372372372372372</v>
      </c>
    </row>
    <row r="312">
      <c r="A312">
        <f>HYPERLINK("https://stackoverflow.com/q/56380637", "56380637")</f>
        <v/>
      </c>
      <c r="B312" t="n">
        <v>0.1954365079365079</v>
      </c>
    </row>
    <row r="313">
      <c r="A313">
        <f>HYPERLINK("https://stackoverflow.com/q/56542464", "56542464")</f>
        <v/>
      </c>
      <c r="B313" t="n">
        <v>0.2620232172470979</v>
      </c>
    </row>
    <row r="314">
      <c r="A314">
        <f>HYPERLINK("https://stackoverflow.com/q/56556456", "56556456")</f>
        <v/>
      </c>
      <c r="B314" t="n">
        <v>0.2002314814814814</v>
      </c>
    </row>
    <row r="315">
      <c r="A315">
        <f>HYPERLINK("https://stackoverflow.com/q/56570383", "56570383")</f>
        <v/>
      </c>
      <c r="B315" t="n">
        <v>0.1449275362318841</v>
      </c>
    </row>
    <row r="316">
      <c r="A316">
        <f>HYPERLINK("https://stackoverflow.com/q/56573602", "56573602")</f>
        <v/>
      </c>
      <c r="B316" t="n">
        <v>0.2074829931972789</v>
      </c>
    </row>
    <row r="317">
      <c r="A317">
        <f>HYPERLINK("https://stackoverflow.com/q/56586268", "56586268")</f>
        <v/>
      </c>
      <c r="B317" t="n">
        <v>0.1381766381766381</v>
      </c>
    </row>
    <row r="318">
      <c r="A318">
        <f>HYPERLINK("https://stackoverflow.com/q/56700759", "56700759")</f>
        <v/>
      </c>
      <c r="B318" t="n">
        <v>0.21875</v>
      </c>
    </row>
    <row r="319">
      <c r="A319">
        <f>HYPERLINK("https://stackoverflow.com/q/56746025", "56746025")</f>
        <v/>
      </c>
      <c r="B319" t="n">
        <v>0.2623716153127918</v>
      </c>
    </row>
    <row r="320">
      <c r="A320">
        <f>HYPERLINK("https://stackoverflow.com/q/56809303", "56809303")</f>
        <v/>
      </c>
      <c r="B320" t="n">
        <v>0.2269303201506591</v>
      </c>
    </row>
    <row r="321">
      <c r="A321">
        <f>HYPERLINK("https://stackoverflow.com/q/56846426", "56846426")</f>
        <v/>
      </c>
      <c r="B321" t="n">
        <v>0.2233223322332233</v>
      </c>
    </row>
    <row r="322">
      <c r="A322">
        <f>HYPERLINK("https://stackoverflow.com/q/56873258", "56873258")</f>
        <v/>
      </c>
      <c r="B322" t="n">
        <v>0.2470760233918129</v>
      </c>
    </row>
    <row r="323">
      <c r="A323">
        <f>HYPERLINK("https://stackoverflow.com/q/56900896", "56900896")</f>
        <v/>
      </c>
      <c r="B323" t="n">
        <v>0.1660280970625798</v>
      </c>
    </row>
    <row r="324">
      <c r="A324">
        <f>HYPERLINK("https://stackoverflow.com/q/56914312", "56914312")</f>
        <v/>
      </c>
      <c r="B324" t="n">
        <v>0.2497911445279866</v>
      </c>
    </row>
    <row r="325">
      <c r="A325">
        <f>HYPERLINK("https://stackoverflow.com/q/56929036", "56929036")</f>
        <v/>
      </c>
      <c r="B325" t="n">
        <v>0.2025316455696203</v>
      </c>
    </row>
    <row r="326">
      <c r="A326">
        <f>HYPERLINK("https://stackoverflow.com/q/56935694", "56935694")</f>
        <v/>
      </c>
      <c r="B326" t="n">
        <v>0.1574074074074074</v>
      </c>
    </row>
    <row r="327">
      <c r="A327">
        <f>HYPERLINK("https://stackoverflow.com/q/56938161", "56938161")</f>
        <v/>
      </c>
      <c r="B327" t="n">
        <v>0.151183970856102</v>
      </c>
    </row>
    <row r="328">
      <c r="A328">
        <f>HYPERLINK("https://stackoverflow.com/q/56943460", "56943460")</f>
        <v/>
      </c>
      <c r="B328" t="n">
        <v>0.3220611916264091</v>
      </c>
    </row>
    <row r="329">
      <c r="A329">
        <f>HYPERLINK("https://stackoverflow.com/q/56969396", "56969396")</f>
        <v/>
      </c>
      <c r="B329" t="n">
        <v>0.2850729517396184</v>
      </c>
    </row>
    <row r="330">
      <c r="A330">
        <f>HYPERLINK("https://stackoverflow.com/q/57006123", "57006123")</f>
        <v/>
      </c>
      <c r="B330" t="n">
        <v>0.15220700152207</v>
      </c>
    </row>
    <row r="331">
      <c r="A331">
        <f>HYPERLINK("https://stackoverflow.com/q/57161753", "57161753")</f>
        <v/>
      </c>
      <c r="B331" t="n">
        <v>0.1908831908831909</v>
      </c>
    </row>
    <row r="332">
      <c r="A332">
        <f>HYPERLINK("https://stackoverflow.com/q/57185134", "57185134")</f>
        <v/>
      </c>
      <c r="B332" t="n">
        <v>0.1717171717171717</v>
      </c>
    </row>
    <row r="333">
      <c r="A333">
        <f>HYPERLINK("https://stackoverflow.com/q/57228609", "57228609")</f>
        <v/>
      </c>
      <c r="B333" t="n">
        <v>0.246031746031746</v>
      </c>
    </row>
    <row r="334">
      <c r="A334">
        <f>HYPERLINK("https://stackoverflow.com/q/57316012", "57316012")</f>
        <v/>
      </c>
      <c r="B334" t="n">
        <v>0.247765006385696</v>
      </c>
    </row>
    <row r="335">
      <c r="A335">
        <f>HYPERLINK("https://stackoverflow.com/q/57359876", "57359876")</f>
        <v/>
      </c>
      <c r="B335" t="n">
        <v>0.2844444444444445</v>
      </c>
    </row>
    <row r="336">
      <c r="A336">
        <f>HYPERLINK("https://stackoverflow.com/q/57369751", "57369751")</f>
        <v/>
      </c>
      <c r="B336" t="n">
        <v>0.309423347398031</v>
      </c>
    </row>
    <row r="337">
      <c r="A337">
        <f>HYPERLINK("https://stackoverflow.com/q/57403551", "57403551")</f>
        <v/>
      </c>
      <c r="B337" t="n">
        <v>0.2390572390572391</v>
      </c>
    </row>
    <row r="338">
      <c r="A338">
        <f>HYPERLINK("https://stackoverflow.com/q/57404280", "57404280")</f>
        <v/>
      </c>
      <c r="B338" t="n">
        <v>0.1723646723646724</v>
      </c>
    </row>
    <row r="339">
      <c r="A339">
        <f>HYPERLINK("https://stackoverflow.com/q/57419147", "57419147")</f>
        <v/>
      </c>
      <c r="B339" t="n">
        <v>0.1466666666666667</v>
      </c>
    </row>
    <row r="340">
      <c r="A340">
        <f>HYPERLINK("https://stackoverflow.com/q/57523759", "57523759")</f>
        <v/>
      </c>
      <c r="B340" t="n">
        <v>0.1712204007285975</v>
      </c>
    </row>
    <row r="341">
      <c r="A341">
        <f>HYPERLINK("https://stackoverflow.com/q/57676928", "57676928")</f>
        <v/>
      </c>
      <c r="B341" t="n">
        <v>0.1527777777777778</v>
      </c>
    </row>
    <row r="342">
      <c r="A342">
        <f>HYPERLINK("https://stackoverflow.com/q/57762017", "57762017")</f>
        <v/>
      </c>
      <c r="B342" t="n">
        <v>0.2660406885758999</v>
      </c>
    </row>
    <row r="343">
      <c r="A343">
        <f>HYPERLINK("https://stackoverflow.com/q/57831723", "57831723")</f>
        <v/>
      </c>
      <c r="B343" t="n">
        <v>0.1345029239766082</v>
      </c>
    </row>
    <row r="344">
      <c r="A344">
        <f>HYPERLINK("https://stackoverflow.com/q/57850922", "57850922")</f>
        <v/>
      </c>
      <c r="B344" t="n">
        <v>0.1978835978835979</v>
      </c>
    </row>
    <row r="345">
      <c r="A345">
        <f>HYPERLINK("https://stackoverflow.com/q/57892931", "57892931")</f>
        <v/>
      </c>
      <c r="B345" t="n">
        <v>0.1634920634920635</v>
      </c>
    </row>
    <row r="346">
      <c r="A346">
        <f>HYPERLINK("https://stackoverflow.com/q/57918783", "57918783")</f>
        <v/>
      </c>
      <c r="B346" t="n">
        <v>0.3049645390070922</v>
      </c>
    </row>
    <row r="347">
      <c r="A347">
        <f>HYPERLINK("https://stackoverflow.com/q/57977027", "57977027")</f>
        <v/>
      </c>
      <c r="B347" t="n">
        <v>0.2556894243641232</v>
      </c>
    </row>
    <row r="348">
      <c r="A348">
        <f>HYPERLINK("https://stackoverflow.com/q/58011656", "58011656")</f>
        <v/>
      </c>
      <c r="B348" t="n">
        <v>0.2379084967320261</v>
      </c>
    </row>
    <row r="349">
      <c r="A349">
        <f>HYPERLINK("https://stackoverflow.com/q/58114590", "58114590")</f>
        <v/>
      </c>
      <c r="B349" t="n">
        <v>0.3093434343434344</v>
      </c>
    </row>
    <row r="350">
      <c r="A350">
        <f>HYPERLINK("https://stackoverflow.com/q/58115925", "58115925")</f>
        <v/>
      </c>
      <c r="B350" t="n">
        <v>0.1601731601731602</v>
      </c>
    </row>
    <row r="351">
      <c r="A351">
        <f>HYPERLINK("https://stackoverflow.com/q/58134573", "58134573")</f>
        <v/>
      </c>
      <c r="B351" t="n">
        <v>0.2896825396825397</v>
      </c>
    </row>
    <row r="352">
      <c r="A352">
        <f>HYPERLINK("https://stackoverflow.com/q/58270907", "58270907")</f>
        <v/>
      </c>
      <c r="B352" t="n">
        <v>0.1375661375661376</v>
      </c>
    </row>
    <row r="353">
      <c r="A353">
        <f>HYPERLINK("https://stackoverflow.com/q/58281244", "58281244")</f>
        <v/>
      </c>
      <c r="B353" t="n">
        <v>0.2678843226788433</v>
      </c>
    </row>
    <row r="354">
      <c r="A354">
        <f>HYPERLINK("https://stackoverflow.com/q/58394762", "58394762")</f>
        <v/>
      </c>
      <c r="B354" t="n">
        <v>0.1837606837606838</v>
      </c>
    </row>
    <row r="355">
      <c r="A355">
        <f>HYPERLINK("https://stackoverflow.com/q/58483028", "58483028")</f>
        <v/>
      </c>
      <c r="B355" t="n">
        <v>0.1517996870109546</v>
      </c>
    </row>
    <row r="356">
      <c r="A356">
        <f>HYPERLINK("https://stackoverflow.com/q/58488107", "58488107")</f>
        <v/>
      </c>
      <c r="B356" t="n">
        <v>0.1344086021505376</v>
      </c>
    </row>
    <row r="357">
      <c r="A357">
        <f>HYPERLINK("https://stackoverflow.com/q/58521055", "58521055")</f>
        <v/>
      </c>
      <c r="B357" t="n">
        <v>0.2611111111111111</v>
      </c>
    </row>
    <row r="358">
      <c r="A358">
        <f>HYPERLINK("https://stackoverflow.com/q/58561304", "58561304")</f>
        <v/>
      </c>
      <c r="B358" t="n">
        <v>0.1596244131455399</v>
      </c>
    </row>
    <row r="359">
      <c r="A359">
        <f>HYPERLINK("https://stackoverflow.com/q/58631966", "58631966")</f>
        <v/>
      </c>
      <c r="B359" t="n">
        <v>0.1428571428571428</v>
      </c>
    </row>
    <row r="360">
      <c r="A360">
        <f>HYPERLINK("https://stackoverflow.com/q/58687783", "58687783")</f>
        <v/>
      </c>
      <c r="B360" t="n">
        <v>0.336231884057971</v>
      </c>
    </row>
    <row r="361">
      <c r="A361">
        <f>HYPERLINK("https://stackoverflow.com/q/58759042", "58759042")</f>
        <v/>
      </c>
      <c r="B361" t="n">
        <v>0.15</v>
      </c>
    </row>
    <row r="362">
      <c r="A362">
        <f>HYPERLINK("https://stackoverflow.com/q/58783610", "58783610")</f>
        <v/>
      </c>
      <c r="B362" t="n">
        <v>0.1953216374269006</v>
      </c>
    </row>
    <row r="363">
      <c r="A363">
        <f>HYPERLINK("https://stackoverflow.com/q/58858248", "58858248")</f>
        <v/>
      </c>
      <c r="B363" t="n">
        <v>0.2012012012012012</v>
      </c>
    </row>
    <row r="364">
      <c r="A364">
        <f>HYPERLINK("https://stackoverflow.com/q/58877222", "58877222")</f>
        <v/>
      </c>
      <c r="B364" t="n">
        <v>0.2777777777777778</v>
      </c>
    </row>
    <row r="365">
      <c r="A365">
        <f>HYPERLINK("https://stackoverflow.com/q/58933463", "58933463")</f>
        <v/>
      </c>
      <c r="B365" t="n">
        <v>0.2402402402402402</v>
      </c>
    </row>
    <row r="366">
      <c r="A366">
        <f>HYPERLINK("https://stackoverflow.com/q/59056956", "59056956")</f>
        <v/>
      </c>
      <c r="B366" t="n">
        <v>0.1486486486486487</v>
      </c>
    </row>
    <row r="367">
      <c r="A367">
        <f>HYPERLINK("https://stackoverflow.com/q/59134196", "59134196")</f>
        <v/>
      </c>
      <c r="B367" t="n">
        <v>0.243531202435312</v>
      </c>
    </row>
    <row r="368">
      <c r="A368">
        <f>HYPERLINK("https://stackoverflow.com/q/59262742", "59262742")</f>
        <v/>
      </c>
      <c r="B368" t="n">
        <v>0.1507936507936508</v>
      </c>
    </row>
    <row r="369">
      <c r="A369">
        <f>HYPERLINK("https://stackoverflow.com/q/59268990", "59268990")</f>
        <v/>
      </c>
      <c r="B369" t="n">
        <v>0.2526881720430107</v>
      </c>
    </row>
    <row r="370">
      <c r="A370">
        <f>HYPERLINK("https://stackoverflow.com/q/59320807", "59320807")</f>
        <v/>
      </c>
      <c r="B370" t="n">
        <v>0.2377777777777778</v>
      </c>
    </row>
    <row r="371">
      <c r="A371">
        <f>HYPERLINK("https://stackoverflow.com/q/59368935", "59368935")</f>
        <v/>
      </c>
      <c r="B371" t="n">
        <v>0.2610441767068273</v>
      </c>
    </row>
    <row r="372">
      <c r="A372">
        <f>HYPERLINK("https://stackoverflow.com/q/59434557", "59434557")</f>
        <v/>
      </c>
      <c r="B372" t="n">
        <v>0.171875</v>
      </c>
    </row>
    <row r="373">
      <c r="A373">
        <f>HYPERLINK("https://stackoverflow.com/q/59475173", "59475173")</f>
        <v/>
      </c>
      <c r="B373" t="n">
        <v>0.1367521367521368</v>
      </c>
    </row>
    <row r="374">
      <c r="A374">
        <f>HYPERLINK("https://stackoverflow.com/q/59496809", "59496809")</f>
        <v/>
      </c>
      <c r="B374" t="n">
        <v>0.1517615176151761</v>
      </c>
    </row>
    <row r="375">
      <c r="A375">
        <f>HYPERLINK("https://stackoverflow.com/q/59541205", "59541205")</f>
        <v/>
      </c>
      <c r="B375" t="n">
        <v>0.2504145936981758</v>
      </c>
    </row>
    <row r="376">
      <c r="A376">
        <f>HYPERLINK("https://stackoverflow.com/q/59625496", "59625496")</f>
        <v/>
      </c>
      <c r="B376" t="n">
        <v>0.1487179487179487</v>
      </c>
    </row>
    <row r="377">
      <c r="A377">
        <f>HYPERLINK("https://stackoverflow.com/q/59645309", "59645309")</f>
        <v/>
      </c>
      <c r="B377" t="n">
        <v>0.1551724137931034</v>
      </c>
    </row>
    <row r="378">
      <c r="A378">
        <f>HYPERLINK("https://stackoverflow.com/q/59794418", "59794418")</f>
        <v/>
      </c>
      <c r="B378" t="n">
        <v>0.1704718417047184</v>
      </c>
    </row>
    <row r="379">
      <c r="A379">
        <f>HYPERLINK("https://stackoverflow.com/q/59798677", "59798677")</f>
        <v/>
      </c>
      <c r="B379" t="n">
        <v>0.3248945147679325</v>
      </c>
    </row>
    <row r="380">
      <c r="A380">
        <f>HYPERLINK("https://stackoverflow.com/q/59856067", "59856067")</f>
        <v/>
      </c>
      <c r="B380" t="n">
        <v>0.2253521126760563</v>
      </c>
    </row>
    <row r="381">
      <c r="A381">
        <f>HYPERLINK("https://stackoverflow.com/q/59858610", "59858610")</f>
        <v/>
      </c>
      <c r="B381" t="n">
        <v>0.2831978319783198</v>
      </c>
    </row>
    <row r="382">
      <c r="A382">
        <f>HYPERLINK("https://stackoverflow.com/q/59861020", "59861020")</f>
        <v/>
      </c>
      <c r="B382" t="n">
        <v>0.1717171717171717</v>
      </c>
    </row>
    <row r="383">
      <c r="A383">
        <f>HYPERLINK("https://stackoverflow.com/q/59875146", "59875146")</f>
        <v/>
      </c>
      <c r="B383" t="n">
        <v>0.1978319783197832</v>
      </c>
    </row>
    <row r="384">
      <c r="A384">
        <f>HYPERLINK("https://stackoverflow.com/q/59960130", "59960130")</f>
        <v/>
      </c>
      <c r="B384" t="n">
        <v>0.1931464174454829</v>
      </c>
    </row>
    <row r="385">
      <c r="A385">
        <f>HYPERLINK("https://stackoverflow.com/q/60071979", "60071979")</f>
        <v/>
      </c>
      <c r="B385" t="n">
        <v>0.2166105499438833</v>
      </c>
    </row>
    <row r="386">
      <c r="A386">
        <f>HYPERLINK("https://stackoverflow.com/q/60140719", "60140719")</f>
        <v/>
      </c>
      <c r="B386" t="n">
        <v>0.2206119162640902</v>
      </c>
    </row>
    <row r="387">
      <c r="A387">
        <f>HYPERLINK("https://stackoverflow.com/q/60168595", "60168595")</f>
        <v/>
      </c>
      <c r="B387" t="n">
        <v>0.137037037037037</v>
      </c>
    </row>
    <row r="388">
      <c r="A388">
        <f>HYPERLINK("https://stackoverflow.com/q/60193479", "60193479")</f>
        <v/>
      </c>
      <c r="B388" t="n">
        <v>0.2710027100271002</v>
      </c>
    </row>
    <row r="389">
      <c r="A389">
        <f>HYPERLINK("https://stackoverflow.com/q/60201239", "60201239")</f>
        <v/>
      </c>
      <c r="B389" t="n">
        <v>0.1957186544342508</v>
      </c>
    </row>
    <row r="390">
      <c r="A390">
        <f>HYPERLINK("https://stackoverflow.com/q/60223835", "60223835")</f>
        <v/>
      </c>
      <c r="B390" t="n">
        <v>0.139917695473251</v>
      </c>
    </row>
    <row r="391">
      <c r="A391">
        <f>HYPERLINK("https://stackoverflow.com/q/60229963", "60229963")</f>
        <v/>
      </c>
      <c r="B391" t="n">
        <v>0.1380952380952381</v>
      </c>
    </row>
    <row r="392">
      <c r="A392">
        <f>HYPERLINK("https://stackoverflow.com/q/60285447", "60285447")</f>
        <v/>
      </c>
      <c r="B392" t="n">
        <v>0.1976744186046512</v>
      </c>
    </row>
    <row r="393">
      <c r="A393">
        <f>HYPERLINK("https://stackoverflow.com/q/60348603", "60348603")</f>
        <v/>
      </c>
      <c r="B393" t="n">
        <v>0.2338501291989664</v>
      </c>
    </row>
    <row r="394">
      <c r="A394">
        <f>HYPERLINK("https://stackoverflow.com/q/60379101", "60379101")</f>
        <v/>
      </c>
      <c r="B394" t="n">
        <v>0.3363914373088685</v>
      </c>
    </row>
    <row r="395">
      <c r="A395">
        <f>HYPERLINK("https://stackoverflow.com/q/60589214", "60589214")</f>
        <v/>
      </c>
      <c r="B395" t="n">
        <v>0.1586021505376344</v>
      </c>
    </row>
    <row r="396">
      <c r="A396">
        <f>HYPERLINK("https://stackoverflow.com/q/60601201", "60601201")</f>
        <v/>
      </c>
      <c r="B396" t="n">
        <v>0.1355932203389831</v>
      </c>
    </row>
    <row r="397">
      <c r="A397">
        <f>HYPERLINK("https://stackoverflow.com/q/60689697", "60689697")</f>
        <v/>
      </c>
      <c r="B397" t="n">
        <v>0.1846153846153847</v>
      </c>
    </row>
    <row r="398">
      <c r="A398">
        <f>HYPERLINK("https://stackoverflow.com/q/60715522", "60715522")</f>
        <v/>
      </c>
      <c r="B398" t="n">
        <v>0.268939393939394</v>
      </c>
    </row>
    <row r="399">
      <c r="A399">
        <f>HYPERLINK("https://stackoverflow.com/q/60779826", "60779826")</f>
        <v/>
      </c>
      <c r="B399" t="n">
        <v>0.1358024691358025</v>
      </c>
    </row>
    <row r="400">
      <c r="A400">
        <f>HYPERLINK("https://stackoverflow.com/q/60801953", "60801953")</f>
        <v/>
      </c>
      <c r="B400" t="n">
        <v>0.187037037037037</v>
      </c>
    </row>
    <row r="401">
      <c r="A401">
        <f>HYPERLINK("https://stackoverflow.com/q/60815382", "60815382")</f>
        <v/>
      </c>
      <c r="B401" t="n">
        <v>0.2046070460704607</v>
      </c>
    </row>
    <row r="402">
      <c r="A402">
        <f>HYPERLINK("https://stackoverflow.com/q/60887200", "60887200")</f>
        <v/>
      </c>
      <c r="B402" t="n">
        <v>0.1510416666666667</v>
      </c>
    </row>
    <row r="403">
      <c r="A403">
        <f>HYPERLINK("https://stackoverflow.com/q/61073250", "61073250")</f>
        <v/>
      </c>
      <c r="B403" t="n">
        <v>0.1375</v>
      </c>
    </row>
    <row r="404">
      <c r="A404">
        <f>HYPERLINK("https://stackoverflow.com/q/61076786", "61076786")</f>
        <v/>
      </c>
      <c r="B404" t="n">
        <v>0.2309368191721133</v>
      </c>
    </row>
    <row r="405">
      <c r="A405">
        <f>HYPERLINK("https://stackoverflow.com/q/61153574", "61153574")</f>
        <v/>
      </c>
      <c r="B405" t="n">
        <v>0.1581920903954802</v>
      </c>
    </row>
    <row r="406">
      <c r="A406">
        <f>HYPERLINK("https://stackoverflow.com/q/61188935", "61188935")</f>
        <v/>
      </c>
      <c r="B406" t="n">
        <v>0.2886334610472541</v>
      </c>
    </row>
    <row r="407">
      <c r="A407">
        <f>HYPERLINK("https://stackoverflow.com/q/61208367", "61208367")</f>
        <v/>
      </c>
      <c r="B407" t="n">
        <v>0.264172335600907</v>
      </c>
    </row>
    <row r="408">
      <c r="A408">
        <f>HYPERLINK("https://stackoverflow.com/q/61210424", "61210424")</f>
        <v/>
      </c>
      <c r="B408" t="n">
        <v>0.1481481481481481</v>
      </c>
    </row>
    <row r="409">
      <c r="A409">
        <f>HYPERLINK("https://stackoverflow.com/q/61287217", "61287217")</f>
        <v/>
      </c>
      <c r="B409" t="n">
        <v>0.2592592592592592</v>
      </c>
    </row>
    <row r="410">
      <c r="A410">
        <f>HYPERLINK("https://stackoverflow.com/q/61309820", "61309820")</f>
        <v/>
      </c>
      <c r="B410" t="n">
        <v>0.2650602409638554</v>
      </c>
    </row>
    <row r="411">
      <c r="A411">
        <f>HYPERLINK("https://stackoverflow.com/q/61327724", "61327724")</f>
        <v/>
      </c>
      <c r="B411" t="n">
        <v>0.1987654320987654</v>
      </c>
    </row>
    <row r="412">
      <c r="A412">
        <f>HYPERLINK("https://stackoverflow.com/q/61350573", "61350573")</f>
        <v/>
      </c>
      <c r="B412" t="n">
        <v>0.1614583333333333</v>
      </c>
    </row>
    <row r="413">
      <c r="A413">
        <f>HYPERLINK("https://stackoverflow.com/q/61459809", "61459809")</f>
        <v/>
      </c>
      <c r="B413" t="n">
        <v>0.1885143570536829</v>
      </c>
    </row>
    <row r="414">
      <c r="A414">
        <f>HYPERLINK("https://stackoverflow.com/q/61470698", "61470698")</f>
        <v/>
      </c>
      <c r="B414" t="n">
        <v>0.2544444444444444</v>
      </c>
    </row>
    <row r="415">
      <c r="A415">
        <f>HYPERLINK("https://stackoverflow.com/q/61488025", "61488025")</f>
        <v/>
      </c>
      <c r="B415" t="n">
        <v>0.164021164021164</v>
      </c>
    </row>
    <row r="416">
      <c r="A416">
        <f>HYPERLINK("https://stackoverflow.com/q/61509970", "61509970")</f>
        <v/>
      </c>
      <c r="B416" t="n">
        <v>0.2168021680216802</v>
      </c>
    </row>
    <row r="417">
      <c r="A417">
        <f>HYPERLINK("https://stackoverflow.com/q/61537914", "61537914")</f>
        <v/>
      </c>
      <c r="B417" t="n">
        <v>0.2720797720797721</v>
      </c>
    </row>
    <row r="418">
      <c r="A418">
        <f>HYPERLINK("https://stackoverflow.com/q/61548727", "61548727")</f>
        <v/>
      </c>
      <c r="B418" t="n">
        <v>0.1839506172839506</v>
      </c>
    </row>
    <row r="419">
      <c r="A419">
        <f>HYPERLINK("https://stackoverflow.com/q/61634293", "61634293")</f>
        <v/>
      </c>
      <c r="B419" t="n">
        <v>0.2056194125159643</v>
      </c>
    </row>
    <row r="420">
      <c r="A420">
        <f>HYPERLINK("https://stackoverflow.com/q/61647756", "61647756")</f>
        <v/>
      </c>
      <c r="B420" t="n">
        <v>0.1594202898550725</v>
      </c>
    </row>
    <row r="421">
      <c r="A421">
        <f>HYPERLINK("https://stackoverflow.com/q/61656958", "61656958")</f>
        <v/>
      </c>
      <c r="B421" t="n">
        <v>0.6</v>
      </c>
    </row>
    <row r="422">
      <c r="A422">
        <f>HYPERLINK("https://stackoverflow.com/q/61668245", "61668245")</f>
        <v/>
      </c>
      <c r="B422" t="n">
        <v>0.2237442922374429</v>
      </c>
    </row>
    <row r="423">
      <c r="A423">
        <f>HYPERLINK("https://stackoverflow.com/q/61677805", "61677805")</f>
        <v/>
      </c>
      <c r="B423" t="n">
        <v>0.2727272727272727</v>
      </c>
    </row>
    <row r="424">
      <c r="A424">
        <f>HYPERLINK("https://stackoverflow.com/q/61713625", "61713625")</f>
        <v/>
      </c>
      <c r="B424" t="n">
        <v>0.270440251572327</v>
      </c>
    </row>
    <row r="425">
      <c r="A425">
        <f>HYPERLINK("https://stackoverflow.com/q/61766048", "61766048")</f>
        <v/>
      </c>
      <c r="B425" t="n">
        <v>0.1769005847953217</v>
      </c>
    </row>
    <row r="426">
      <c r="A426">
        <f>HYPERLINK("https://stackoverflow.com/q/61818220", "61818220")</f>
        <v/>
      </c>
      <c r="B426" t="n">
        <v>0.2191358024691358</v>
      </c>
    </row>
    <row r="427">
      <c r="A427">
        <f>HYPERLINK("https://stackoverflow.com/q/61818685", "61818685")</f>
        <v/>
      </c>
      <c r="B427" t="n">
        <v>0.1722222222222222</v>
      </c>
    </row>
    <row r="428">
      <c r="A428">
        <f>HYPERLINK("https://stackoverflow.com/q/61932638", "61932638")</f>
        <v/>
      </c>
      <c r="B428" t="n">
        <v>0.1491628614916286</v>
      </c>
    </row>
    <row r="429">
      <c r="A429">
        <f>HYPERLINK("https://stackoverflow.com/q/61961302", "61961302")</f>
        <v/>
      </c>
      <c r="B429" t="n">
        <v>0.2647058823529412</v>
      </c>
    </row>
    <row r="430">
      <c r="A430">
        <f>HYPERLINK("https://stackoverflow.com/q/61999799", "61999799")</f>
        <v/>
      </c>
      <c r="B430" t="n">
        <v>0.2059259259259259</v>
      </c>
    </row>
    <row r="431">
      <c r="A431">
        <f>HYPERLINK("https://stackoverflow.com/q/62074644", "62074644")</f>
        <v/>
      </c>
      <c r="B431" t="n">
        <v>0.2272727272727273</v>
      </c>
    </row>
    <row r="432">
      <c r="A432">
        <f>HYPERLINK("https://stackoverflow.com/q/62079800", "62079800")</f>
        <v/>
      </c>
      <c r="B432" t="n">
        <v>0.1264367816091954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