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HYPERLINK("https://stackoverflow.com/q/9766725", "9766725")</f>
        <v/>
      </c>
      <c r="B2" t="n">
        <v>0.1481481481481481</v>
      </c>
    </row>
    <row r="3">
      <c r="A3">
        <f>HYPERLINK("https://stackoverflow.com/q/10930561", "10930561")</f>
        <v/>
      </c>
      <c r="B3" t="n">
        <v>0.1486486486486487</v>
      </c>
    </row>
    <row r="4">
      <c r="A4">
        <f>HYPERLINK("https://stackoverflow.com/q/12242168", "12242168")</f>
        <v/>
      </c>
      <c r="B4" t="n">
        <v>0.1544715447154472</v>
      </c>
    </row>
    <row r="5">
      <c r="A5">
        <f>HYPERLINK("https://stackoverflow.com/q/13063536", "13063536")</f>
        <v/>
      </c>
      <c r="B5" t="n">
        <v>0.1596244131455399</v>
      </c>
    </row>
    <row r="6">
      <c r="A6">
        <f>HYPERLINK("https://stackoverflow.com/q/13085151", "13085151")</f>
        <v/>
      </c>
      <c r="B6" t="n">
        <v>0.2293447293447294</v>
      </c>
    </row>
    <row r="7">
      <c r="A7">
        <f>HYPERLINK("https://stackoverflow.com/q/18624062", "18624062")</f>
        <v/>
      </c>
      <c r="B7" t="n">
        <v>0.1666666666666667</v>
      </c>
    </row>
    <row r="8">
      <c r="A8">
        <f>HYPERLINK("https://stackoverflow.com/q/19102367", "19102367")</f>
        <v/>
      </c>
      <c r="B8" t="n">
        <v>0.1851851851851852</v>
      </c>
    </row>
    <row r="9">
      <c r="A9">
        <f>HYPERLINK("https://stackoverflow.com/q/20089789", "20089789")</f>
        <v/>
      </c>
      <c r="B9" t="n">
        <v>0.1709401709401709</v>
      </c>
    </row>
    <row r="10">
      <c r="A10">
        <f>HYPERLINK("https://stackoverflow.com/q/22377933", "22377933")</f>
        <v/>
      </c>
      <c r="B10" t="n">
        <v>0.2270011947431302</v>
      </c>
    </row>
    <row r="11">
      <c r="A11">
        <f>HYPERLINK("https://stackoverflow.com/q/30877737", "30877737")</f>
        <v/>
      </c>
      <c r="B11" t="n">
        <v>0.1326699834162521</v>
      </c>
    </row>
    <row r="12">
      <c r="A12">
        <f>HYPERLINK("https://stackoverflow.com/q/31838520", "31838520")</f>
        <v/>
      </c>
      <c r="B12" t="n">
        <v>0.3055555555555556</v>
      </c>
    </row>
    <row r="13">
      <c r="A13">
        <f>HYPERLINK("https://stackoverflow.com/q/32247953", "32247953")</f>
        <v/>
      </c>
      <c r="B13" t="n">
        <v>0.1512345679012346</v>
      </c>
    </row>
    <row r="14">
      <c r="A14">
        <f>HYPERLINK("https://stackoverflow.com/q/32380983", "32380983")</f>
        <v/>
      </c>
      <c r="B14" t="n">
        <v>0.2207207207207207</v>
      </c>
    </row>
    <row r="15">
      <c r="A15">
        <f>HYPERLINK("https://stackoverflow.com/q/32698744", "32698744")</f>
        <v/>
      </c>
      <c r="B15" t="n">
        <v>0.1379928315412186</v>
      </c>
    </row>
    <row r="16">
      <c r="A16">
        <f>HYPERLINK("https://stackoverflow.com/q/34445962", "34445962")</f>
        <v/>
      </c>
      <c r="B16" t="n">
        <v>0.140625</v>
      </c>
    </row>
    <row r="17">
      <c r="A17">
        <f>HYPERLINK("https://stackoverflow.com/q/34518419", "34518419")</f>
        <v/>
      </c>
      <c r="B17" t="n">
        <v>0.1552511415525114</v>
      </c>
    </row>
    <row r="18">
      <c r="A18">
        <f>HYPERLINK("https://stackoverflow.com/q/34814468", "34814468")</f>
        <v/>
      </c>
      <c r="B18" t="n">
        <v>0.2446941323345818</v>
      </c>
    </row>
    <row r="19">
      <c r="A19">
        <f>HYPERLINK("https://stackoverflow.com/q/34860991", "34860991")</f>
        <v/>
      </c>
      <c r="B19" t="n">
        <v>0.1342592592592593</v>
      </c>
    </row>
    <row r="20">
      <c r="A20">
        <f>HYPERLINK("https://stackoverflow.com/q/34920892", "34920892")</f>
        <v/>
      </c>
      <c r="B20" t="n">
        <v>0.1358024691358025</v>
      </c>
    </row>
    <row r="21">
      <c r="A21">
        <f>HYPERLINK("https://stackoverflow.com/q/35859198", "35859198")</f>
        <v/>
      </c>
      <c r="B21" t="n">
        <v>0.1477885652642934</v>
      </c>
    </row>
    <row r="22">
      <c r="A22">
        <f>HYPERLINK("https://stackoverflow.com/q/35894935", "35894935")</f>
        <v/>
      </c>
      <c r="B22" t="n">
        <v>0.2070015220700152</v>
      </c>
    </row>
    <row r="23">
      <c r="A23">
        <f>HYPERLINK("https://stackoverflow.com/q/36028847", "36028847")</f>
        <v/>
      </c>
      <c r="B23" t="n">
        <v>0.1437037037037037</v>
      </c>
    </row>
    <row r="24">
      <c r="A24">
        <f>HYPERLINK("https://stackoverflow.com/q/36089525", "36089525")</f>
        <v/>
      </c>
      <c r="B24" t="n">
        <v>0.1521367521367522</v>
      </c>
    </row>
    <row r="25">
      <c r="A25">
        <f>HYPERLINK("https://stackoverflow.com/q/37196287", "37196287")</f>
        <v/>
      </c>
      <c r="B25" t="n">
        <v>0.1790849673202614</v>
      </c>
    </row>
    <row r="26">
      <c r="A26">
        <f>HYPERLINK("https://stackoverflow.com/q/37481142", "37481142")</f>
        <v/>
      </c>
      <c r="B26" t="n">
        <v>0.1511627906976744</v>
      </c>
    </row>
    <row r="27">
      <c r="A27">
        <f>HYPERLINK("https://stackoverflow.com/q/37521245", "37521245")</f>
        <v/>
      </c>
      <c r="B27" t="n">
        <v>0.1692307692307692</v>
      </c>
    </row>
    <row r="28">
      <c r="A28">
        <f>HYPERLINK("https://stackoverflow.com/q/39232599", "39232599")</f>
        <v/>
      </c>
      <c r="B28" t="n">
        <v>0.3240740740740741</v>
      </c>
    </row>
    <row r="29">
      <c r="A29">
        <f>HYPERLINK("https://stackoverflow.com/q/39488461", "39488461")</f>
        <v/>
      </c>
      <c r="B29" t="n">
        <v>0.1645021645021645</v>
      </c>
    </row>
    <row r="30">
      <c r="A30">
        <f>HYPERLINK("https://stackoverflow.com/q/39490200", "39490200")</f>
        <v/>
      </c>
      <c r="B30" t="n">
        <v>0.2267267267267267</v>
      </c>
    </row>
    <row r="31">
      <c r="A31">
        <f>HYPERLINK("https://stackoverflow.com/q/39493708", "39493708")</f>
        <v/>
      </c>
      <c r="B31" t="n">
        <v>0.2126984126984127</v>
      </c>
    </row>
    <row r="32">
      <c r="A32">
        <f>HYPERLINK("https://stackoverflow.com/q/40159662", "40159662")</f>
        <v/>
      </c>
      <c r="B32" t="n">
        <v>0.2139479905437352</v>
      </c>
    </row>
    <row r="33">
      <c r="A33">
        <f>HYPERLINK("https://stackoverflow.com/q/40589959", "40589959")</f>
        <v/>
      </c>
      <c r="B33" t="n">
        <v>0.2334352701325178</v>
      </c>
    </row>
    <row r="34">
      <c r="A34">
        <f>HYPERLINK("https://stackoverflow.com/q/40777490", "40777490")</f>
        <v/>
      </c>
      <c r="B34" t="n">
        <v>0.1396011396011396</v>
      </c>
    </row>
    <row r="35">
      <c r="A35">
        <f>HYPERLINK("https://stackoverflow.com/q/41045890", "41045890")</f>
        <v/>
      </c>
      <c r="B35" t="n">
        <v>0.1448663853727145</v>
      </c>
    </row>
    <row r="36">
      <c r="A36">
        <f>HYPERLINK("https://stackoverflow.com/q/41194285", "41194285")</f>
        <v/>
      </c>
      <c r="B36" t="n">
        <v>0.1944444444444445</v>
      </c>
    </row>
    <row r="37">
      <c r="A37">
        <f>HYPERLINK("https://stackoverflow.com/q/41360274", "41360274")</f>
        <v/>
      </c>
      <c r="B37" t="n">
        <v>0.1274074074074074</v>
      </c>
    </row>
    <row r="38">
      <c r="A38">
        <f>HYPERLINK("https://stackoverflow.com/q/41580358", "41580358")</f>
        <v/>
      </c>
      <c r="B38" t="n">
        <v>0.1746031746031746</v>
      </c>
    </row>
    <row r="39">
      <c r="A39">
        <f>HYPERLINK("https://stackoverflow.com/q/41806580", "41806580")</f>
        <v/>
      </c>
      <c r="B39" t="n">
        <v>0.2207602339181287</v>
      </c>
    </row>
    <row r="40">
      <c r="A40">
        <f>HYPERLINK("https://stackoverflow.com/q/41867303", "41867303")</f>
        <v/>
      </c>
      <c r="B40" t="n">
        <v>0.1787994891443167</v>
      </c>
    </row>
    <row r="41">
      <c r="A41">
        <f>HYPERLINK("https://stackoverflow.com/q/41883521", "41883521")</f>
        <v/>
      </c>
      <c r="B41" t="n">
        <v>0.2321428571428572</v>
      </c>
    </row>
    <row r="42">
      <c r="A42">
        <f>HYPERLINK("https://stackoverflow.com/q/41935351", "41935351")</f>
        <v/>
      </c>
      <c r="B42" t="n">
        <v>0.3134920634920634</v>
      </c>
    </row>
    <row r="43">
      <c r="A43">
        <f>HYPERLINK("https://stackoverflow.com/q/42227249", "42227249")</f>
        <v/>
      </c>
      <c r="B43" t="n">
        <v>0.1282051282051282</v>
      </c>
    </row>
    <row r="44">
      <c r="A44">
        <f>HYPERLINK("https://stackoverflow.com/q/42388942", "42388942")</f>
        <v/>
      </c>
      <c r="B44" t="n">
        <v>0.1944444444444444</v>
      </c>
    </row>
    <row r="45">
      <c r="A45">
        <f>HYPERLINK("https://stackoverflow.com/q/42672196", "42672196")</f>
        <v/>
      </c>
      <c r="B45" t="n">
        <v>0.2322097378277154</v>
      </c>
    </row>
    <row r="46">
      <c r="A46">
        <f>HYPERLINK("https://stackoverflow.com/q/42859891", "42859891")</f>
        <v/>
      </c>
      <c r="B46" t="n">
        <v>0.2028985507246377</v>
      </c>
    </row>
    <row r="47">
      <c r="A47">
        <f>HYPERLINK("https://stackoverflow.com/q/42900540", "42900540")</f>
        <v/>
      </c>
      <c r="B47" t="n">
        <v>0.2547425474254743</v>
      </c>
    </row>
    <row r="48">
      <c r="A48">
        <f>HYPERLINK("https://stackoverflow.com/q/42912565", "42912565")</f>
        <v/>
      </c>
      <c r="B48" t="n">
        <v>0.4665438919582566</v>
      </c>
    </row>
    <row r="49">
      <c r="A49">
        <f>HYPERLINK("https://stackoverflow.com/q/43261740", "43261740")</f>
        <v/>
      </c>
      <c r="B49" t="n">
        <v>0.3138888888888889</v>
      </c>
    </row>
    <row r="50">
      <c r="A50">
        <f>HYPERLINK("https://stackoverflow.com/q/43454426", "43454426")</f>
        <v/>
      </c>
      <c r="B50" t="n">
        <v>0.140096618357488</v>
      </c>
    </row>
    <row r="51">
      <c r="A51">
        <f>HYPERLINK("https://stackoverflow.com/q/43480568", "43480568")</f>
        <v/>
      </c>
      <c r="B51" t="n">
        <v>0.2713178294573643</v>
      </c>
    </row>
    <row r="52">
      <c r="A52">
        <f>HYPERLINK("https://stackoverflow.com/q/43496400", "43496400")</f>
        <v/>
      </c>
      <c r="B52" t="n">
        <v>0.1674958540630182</v>
      </c>
    </row>
    <row r="53">
      <c r="A53">
        <f>HYPERLINK("https://stackoverflow.com/q/43529651", "43529651")</f>
        <v/>
      </c>
      <c r="B53" t="n">
        <v>0.1481481481481482</v>
      </c>
    </row>
    <row r="54">
      <c r="A54">
        <f>HYPERLINK("https://stackoverflow.com/q/44013975", "44013975")</f>
        <v/>
      </c>
      <c r="B54" t="n">
        <v>0.1944444444444444</v>
      </c>
    </row>
    <row r="55">
      <c r="A55">
        <f>HYPERLINK("https://stackoverflow.com/q/44080566", "44080566")</f>
        <v/>
      </c>
      <c r="B55" t="n">
        <v>0.1796042617960426</v>
      </c>
    </row>
    <row r="56">
      <c r="A56">
        <f>HYPERLINK("https://stackoverflow.com/q/44178272", "44178272")</f>
        <v/>
      </c>
      <c r="B56" t="n">
        <v>0.1675774134790528</v>
      </c>
    </row>
    <row r="57">
      <c r="A57">
        <f>HYPERLINK("https://stackoverflow.com/q/44193732", "44193732")</f>
        <v/>
      </c>
      <c r="B57" t="n">
        <v>0.1638888888888889</v>
      </c>
    </row>
    <row r="58">
      <c r="A58">
        <f>HYPERLINK("https://stackoverflow.com/q/44416531", "44416531")</f>
        <v/>
      </c>
      <c r="B58" t="n">
        <v>0.1990049751243781</v>
      </c>
    </row>
    <row r="59">
      <c r="A59">
        <f>HYPERLINK("https://stackoverflow.com/q/44806952", "44806952")</f>
        <v/>
      </c>
      <c r="B59" t="n">
        <v>0.3351111111111111</v>
      </c>
    </row>
    <row r="60">
      <c r="A60">
        <f>HYPERLINK("https://stackoverflow.com/q/44879191", "44879191")</f>
        <v/>
      </c>
      <c r="B60" t="n">
        <v>0.1362007168458781</v>
      </c>
    </row>
    <row r="61">
      <c r="A61">
        <f>HYPERLINK("https://stackoverflow.com/q/44889483", "44889483")</f>
        <v/>
      </c>
      <c r="B61" t="n">
        <v>0.1365079365079365</v>
      </c>
    </row>
    <row r="62">
      <c r="A62">
        <f>HYPERLINK("https://stackoverflow.com/q/44950507", "44950507")</f>
        <v/>
      </c>
      <c r="B62" t="n">
        <v>0.2405372405372405</v>
      </c>
    </row>
    <row r="63">
      <c r="A63">
        <f>HYPERLINK("https://stackoverflow.com/q/45068055", "45068055")</f>
        <v/>
      </c>
      <c r="B63" t="n">
        <v>0.1925925925925926</v>
      </c>
    </row>
    <row r="64">
      <c r="A64">
        <f>HYPERLINK("https://stackoverflow.com/q/45091910", "45091910")</f>
        <v/>
      </c>
      <c r="B64" t="n">
        <v>0.2419127988748242</v>
      </c>
    </row>
    <row r="65">
      <c r="A65">
        <f>HYPERLINK("https://stackoverflow.com/q/45145338", "45145338")</f>
        <v/>
      </c>
      <c r="B65" t="n">
        <v>0.3372664700098328</v>
      </c>
    </row>
    <row r="66">
      <c r="A66">
        <f>HYPERLINK("https://stackoverflow.com/q/45171327", "45171327")</f>
        <v/>
      </c>
      <c r="B66" t="n">
        <v>0.1401709401709402</v>
      </c>
    </row>
    <row r="67">
      <c r="A67">
        <f>HYPERLINK("https://stackoverflow.com/q/45245708", "45245708")</f>
        <v/>
      </c>
      <c r="B67" t="n">
        <v>0.2039381153305204</v>
      </c>
    </row>
    <row r="68">
      <c r="A68">
        <f>HYPERLINK("https://stackoverflow.com/q/45273016", "45273016")</f>
        <v/>
      </c>
      <c r="B68" t="n">
        <v>0.1581920903954802</v>
      </c>
    </row>
    <row r="69">
      <c r="A69">
        <f>HYPERLINK("https://stackoverflow.com/q/45288895", "45288895")</f>
        <v/>
      </c>
      <c r="B69" t="n">
        <v>0.178117048346056</v>
      </c>
    </row>
    <row r="70">
      <c r="A70">
        <f>HYPERLINK("https://stackoverflow.com/q/45310175", "45310175")</f>
        <v/>
      </c>
      <c r="B70" t="n">
        <v>0.2335600907029479</v>
      </c>
    </row>
    <row r="71">
      <c r="A71">
        <f>HYPERLINK("https://stackoverflow.com/q/45418662", "45418662")</f>
        <v/>
      </c>
      <c r="B71" t="n">
        <v>0.2175273865414711</v>
      </c>
    </row>
    <row r="72">
      <c r="A72">
        <f>HYPERLINK("https://stackoverflow.com/q/45483554", "45483554")</f>
        <v/>
      </c>
      <c r="B72" t="n">
        <v>0.197869101978691</v>
      </c>
    </row>
    <row r="73">
      <c r="A73">
        <f>HYPERLINK("https://stackoverflow.com/q/45662481", "45662481")</f>
        <v/>
      </c>
      <c r="B73" t="n">
        <v>0.2202729044834308</v>
      </c>
    </row>
    <row r="74">
      <c r="A74">
        <f>HYPERLINK("https://stackoverflow.com/q/45686397", "45686397")</f>
        <v/>
      </c>
      <c r="B74" t="n">
        <v>0.2333333333333333</v>
      </c>
    </row>
    <row r="75">
      <c r="A75">
        <f>HYPERLINK("https://stackoverflow.com/q/45827341", "45827341")</f>
        <v/>
      </c>
      <c r="B75" t="n">
        <v>0.1606280193236715</v>
      </c>
    </row>
    <row r="76">
      <c r="A76">
        <f>HYPERLINK("https://stackoverflow.com/q/45842944", "45842944")</f>
        <v/>
      </c>
      <c r="B76" t="n">
        <v>0.1356209150326797</v>
      </c>
    </row>
    <row r="77">
      <c r="A77">
        <f>HYPERLINK("https://stackoverflow.com/q/45996851", "45996851")</f>
        <v/>
      </c>
      <c r="B77" t="n">
        <v>0.1409214092140921</v>
      </c>
    </row>
    <row r="78">
      <c r="A78">
        <f>HYPERLINK("https://stackoverflow.com/q/46067509", "46067509")</f>
        <v/>
      </c>
      <c r="B78" t="n">
        <v>0.177536231884058</v>
      </c>
    </row>
    <row r="79">
      <c r="A79">
        <f>HYPERLINK("https://stackoverflow.com/q/46088465", "46088465")</f>
        <v/>
      </c>
      <c r="B79" t="n">
        <v>0.3038720538720538</v>
      </c>
    </row>
    <row r="80">
      <c r="A80">
        <f>HYPERLINK("https://stackoverflow.com/q/46158698", "46158698")</f>
        <v/>
      </c>
      <c r="B80" t="n">
        <v>0.2262382864792503</v>
      </c>
    </row>
    <row r="81">
      <c r="A81">
        <f>HYPERLINK("https://stackoverflow.com/q/46257017", "46257017")</f>
        <v/>
      </c>
      <c r="B81" t="n">
        <v>0.1739766081871345</v>
      </c>
    </row>
    <row r="82">
      <c r="A82">
        <f>HYPERLINK("https://stackoverflow.com/q/46277360", "46277360")</f>
        <v/>
      </c>
      <c r="B82" t="n">
        <v>0.1761904761904762</v>
      </c>
    </row>
    <row r="83">
      <c r="A83">
        <f>HYPERLINK("https://stackoverflow.com/q/46303370", "46303370")</f>
        <v/>
      </c>
      <c r="B83" t="n">
        <v>0.2702020202020203</v>
      </c>
    </row>
    <row r="84">
      <c r="A84">
        <f>HYPERLINK("https://stackoverflow.com/q/46314967", "46314967")</f>
        <v/>
      </c>
      <c r="B84" t="n">
        <v>0.2777777777777778</v>
      </c>
    </row>
    <row r="85">
      <c r="A85">
        <f>HYPERLINK("https://stackoverflow.com/q/46595947", "46595947")</f>
        <v/>
      </c>
      <c r="B85" t="n">
        <v>0.1739130434782609</v>
      </c>
    </row>
    <row r="86">
      <c r="A86">
        <f>HYPERLINK("https://stackoverflow.com/q/46627009", "46627009")</f>
        <v/>
      </c>
      <c r="B86" t="n">
        <v>0.2911392405063291</v>
      </c>
    </row>
    <row r="87">
      <c r="A87">
        <f>HYPERLINK("https://stackoverflow.com/q/46703013", "46703013")</f>
        <v/>
      </c>
      <c r="B87" t="n">
        <v>0.1851851851851852</v>
      </c>
    </row>
    <row r="88">
      <c r="A88">
        <f>HYPERLINK("https://stackoverflow.com/q/46733068", "46733068")</f>
        <v/>
      </c>
      <c r="B88" t="n">
        <v>0.2044444444444445</v>
      </c>
    </row>
    <row r="89">
      <c r="A89">
        <f>HYPERLINK("https://stackoverflow.com/q/46976184", "46976184")</f>
        <v/>
      </c>
      <c r="B89" t="n">
        <v>0.1739130434782609</v>
      </c>
    </row>
    <row r="90">
      <c r="A90">
        <f>HYPERLINK("https://stackoverflow.com/q/46978495", "46978495")</f>
        <v/>
      </c>
      <c r="B90" t="n">
        <v>0.1481481481481482</v>
      </c>
    </row>
    <row r="91">
      <c r="A91">
        <f>HYPERLINK("https://stackoverflow.com/q/47060216", "47060216")</f>
        <v/>
      </c>
      <c r="B91" t="n">
        <v>0.1846153846153846</v>
      </c>
    </row>
    <row r="92">
      <c r="A92">
        <f>HYPERLINK("https://stackoverflow.com/q/47087186", "47087186")</f>
        <v/>
      </c>
      <c r="B92" t="n">
        <v>0.124031007751938</v>
      </c>
    </row>
    <row r="93">
      <c r="A93">
        <f>HYPERLINK("https://stackoverflow.com/q/47333242", "47333242")</f>
        <v/>
      </c>
      <c r="B93" t="n">
        <v>0.1323529411764706</v>
      </c>
    </row>
    <row r="94">
      <c r="A94">
        <f>HYPERLINK("https://stackoverflow.com/q/47336062", "47336062")</f>
        <v/>
      </c>
      <c r="B94" t="n">
        <v>0.2736111111111111</v>
      </c>
    </row>
    <row r="95">
      <c r="A95">
        <f>HYPERLINK("https://stackoverflow.com/q/47705174", "47705174")</f>
        <v/>
      </c>
      <c r="B95" t="n">
        <v>0.3012820512820512</v>
      </c>
    </row>
    <row r="96">
      <c r="A96">
        <f>HYPERLINK("https://stackoverflow.com/q/47772835", "47772835")</f>
        <v/>
      </c>
      <c r="B96" t="n">
        <v>0.2700119474313023</v>
      </c>
    </row>
    <row r="97">
      <c r="A97">
        <f>HYPERLINK("https://stackoverflow.com/q/47802967", "47802967")</f>
        <v/>
      </c>
      <c r="B97" t="n">
        <v>0.1725997842502697</v>
      </c>
    </row>
    <row r="98">
      <c r="A98">
        <f>HYPERLINK("https://stackoverflow.com/q/47803698", "47803698")</f>
        <v/>
      </c>
      <c r="B98" t="n">
        <v>0.2180685358255452</v>
      </c>
    </row>
    <row r="99">
      <c r="A99">
        <f>HYPERLINK("https://stackoverflow.com/q/48119162", "48119162")</f>
        <v/>
      </c>
      <c r="B99" t="n">
        <v>0.2015503875968992</v>
      </c>
    </row>
    <row r="100">
      <c r="A100">
        <f>HYPERLINK("https://stackoverflow.com/q/48383905", "48383905")</f>
        <v/>
      </c>
      <c r="B100" t="n">
        <v>0.2271973466003317</v>
      </c>
    </row>
    <row r="101">
      <c r="A101">
        <f>HYPERLINK("https://stackoverflow.com/q/48439073", "48439073")</f>
        <v/>
      </c>
      <c r="B101" t="n">
        <v>0.254985754985755</v>
      </c>
    </row>
    <row r="102">
      <c r="A102">
        <f>HYPERLINK("https://stackoverflow.com/q/48466362", "48466362")</f>
        <v/>
      </c>
      <c r="B102" t="n">
        <v>0.2094508301404853</v>
      </c>
    </row>
    <row r="103">
      <c r="A103">
        <f>HYPERLINK("https://stackoverflow.com/q/48482803", "48482803")</f>
        <v/>
      </c>
      <c r="B103" t="n">
        <v>0.2222222222222222</v>
      </c>
    </row>
    <row r="104">
      <c r="A104">
        <f>HYPERLINK("https://stackoverflow.com/q/48528931", "48528931")</f>
        <v/>
      </c>
      <c r="B104" t="n">
        <v>0.125</v>
      </c>
    </row>
    <row r="105">
      <c r="A105">
        <f>HYPERLINK("https://stackoverflow.com/q/48601226", "48601226")</f>
        <v/>
      </c>
      <c r="B105" t="n">
        <v>0.1786786786786787</v>
      </c>
    </row>
    <row r="106">
      <c r="A106">
        <f>HYPERLINK("https://stackoverflow.com/q/48651904", "48651904")</f>
        <v/>
      </c>
      <c r="B106" t="n">
        <v>0.1851851851851852</v>
      </c>
    </row>
    <row r="107">
      <c r="A107">
        <f>HYPERLINK("https://stackoverflow.com/q/48672445", "48672445")</f>
        <v/>
      </c>
      <c r="B107" t="n">
        <v>0.2081377151799687</v>
      </c>
    </row>
    <row r="108">
      <c r="A108">
        <f>HYPERLINK("https://stackoverflow.com/q/48757984", "48757984")</f>
        <v/>
      </c>
      <c r="B108" t="n">
        <v>0.3535353535353535</v>
      </c>
    </row>
    <row r="109">
      <c r="A109">
        <f>HYPERLINK("https://stackoverflow.com/q/48869897", "48869897")</f>
        <v/>
      </c>
      <c r="B109" t="n">
        <v>0.189033189033189</v>
      </c>
    </row>
    <row r="110">
      <c r="A110">
        <f>HYPERLINK("https://stackoverflow.com/q/48880561", "48880561")</f>
        <v/>
      </c>
      <c r="B110" t="n">
        <v>0.215007215007215</v>
      </c>
    </row>
    <row r="111">
      <c r="A111">
        <f>HYPERLINK("https://stackoverflow.com/q/48979623", "48979623")</f>
        <v/>
      </c>
      <c r="B111" t="n">
        <v>0.1379310344827586</v>
      </c>
    </row>
    <row r="112">
      <c r="A112">
        <f>HYPERLINK("https://stackoverflow.com/q/49006215", "49006215")</f>
        <v/>
      </c>
      <c r="B112" t="n">
        <v>0.2869471413160734</v>
      </c>
    </row>
    <row r="113">
      <c r="A113">
        <f>HYPERLINK("https://stackoverflow.com/q/49033921", "49033921")</f>
        <v/>
      </c>
      <c r="B113" t="n">
        <v>0.2522875816993464</v>
      </c>
    </row>
    <row r="114">
      <c r="A114">
        <f>HYPERLINK("https://stackoverflow.com/q/49103880", "49103880")</f>
        <v/>
      </c>
      <c r="B114" t="n">
        <v>0.2147147147147146</v>
      </c>
    </row>
    <row r="115">
      <c r="A115">
        <f>HYPERLINK("https://stackoverflow.com/q/49320948", "49320948")</f>
        <v/>
      </c>
      <c r="B115" t="n">
        <v>0.21875</v>
      </c>
    </row>
    <row r="116">
      <c r="A116">
        <f>HYPERLINK("https://stackoverflow.com/q/49372027", "49372027")</f>
        <v/>
      </c>
      <c r="B116" t="n">
        <v>0.2337662337662337</v>
      </c>
    </row>
    <row r="117">
      <c r="A117">
        <f>HYPERLINK("https://stackoverflow.com/q/49434916", "49434916")</f>
        <v/>
      </c>
      <c r="B117" t="n">
        <v>0.1646090534979424</v>
      </c>
    </row>
    <row r="118">
      <c r="A118">
        <f>HYPERLINK("https://stackoverflow.com/q/49449205", "49449205")</f>
        <v/>
      </c>
      <c r="B118" t="n">
        <v>0.2204007285974499</v>
      </c>
    </row>
    <row r="119">
      <c r="A119">
        <f>HYPERLINK("https://stackoverflow.com/q/49496987", "49496987")</f>
        <v/>
      </c>
      <c r="B119" t="n">
        <v>0.1428571428571428</v>
      </c>
    </row>
    <row r="120">
      <c r="A120">
        <f>HYPERLINK("https://stackoverflow.com/q/49669653", "49669653")</f>
        <v/>
      </c>
      <c r="B120" t="n">
        <v>0.2014652014652015</v>
      </c>
    </row>
    <row r="121">
      <c r="A121">
        <f>HYPERLINK("https://stackoverflow.com/q/49809115", "49809115")</f>
        <v/>
      </c>
      <c r="B121" t="n">
        <v>0.2254901960784314</v>
      </c>
    </row>
    <row r="122">
      <c r="A122">
        <f>HYPERLINK("https://stackoverflow.com/q/49920361", "49920361")</f>
        <v/>
      </c>
      <c r="B122" t="n">
        <v>0.1440329218106996</v>
      </c>
    </row>
    <row r="123">
      <c r="A123">
        <f>HYPERLINK("https://stackoverflow.com/q/49933936", "49933936")</f>
        <v/>
      </c>
      <c r="B123" t="n">
        <v>0.125</v>
      </c>
    </row>
    <row r="124">
      <c r="A124">
        <f>HYPERLINK("https://stackoverflow.com/q/49957580", "49957580")</f>
        <v/>
      </c>
      <c r="B124" t="n">
        <v>0.2175925925925926</v>
      </c>
    </row>
    <row r="125">
      <c r="A125">
        <f>HYPERLINK("https://stackoverflow.com/q/49969127", "49969127")</f>
        <v/>
      </c>
      <c r="B125" t="n">
        <v>0.264367816091954</v>
      </c>
    </row>
    <row r="126">
      <c r="A126">
        <f>HYPERLINK("https://stackoverflow.com/q/50104914", "50104914")</f>
        <v/>
      </c>
      <c r="B126" t="n">
        <v>0.2347826086956522</v>
      </c>
    </row>
    <row r="127">
      <c r="A127">
        <f>HYPERLINK("https://stackoverflow.com/q/50164098", "50164098")</f>
        <v/>
      </c>
      <c r="B127" t="n">
        <v>0.1777777777777778</v>
      </c>
    </row>
    <row r="128">
      <c r="A128">
        <f>HYPERLINK("https://stackoverflow.com/q/50170184", "50170184")</f>
        <v/>
      </c>
      <c r="B128" t="n">
        <v>0.2361111111111111</v>
      </c>
    </row>
    <row r="129">
      <c r="A129">
        <f>HYPERLINK("https://stackoverflow.com/q/50405394", "50405394")</f>
        <v/>
      </c>
      <c r="B129" t="n">
        <v>0.1784037558685446</v>
      </c>
    </row>
    <row r="130">
      <c r="A130">
        <f>HYPERLINK("https://stackoverflow.com/q/50415065", "50415065")</f>
        <v/>
      </c>
      <c r="B130" t="n">
        <v>0.1775486827033219</v>
      </c>
    </row>
    <row r="131">
      <c r="A131">
        <f>HYPERLINK("https://stackoverflow.com/q/50420941", "50420941")</f>
        <v/>
      </c>
      <c r="B131" t="n">
        <v>0.1583333333333333</v>
      </c>
    </row>
    <row r="132">
      <c r="A132">
        <f>HYPERLINK("https://stackoverflow.com/q/50444796", "50444796")</f>
        <v/>
      </c>
      <c r="B132" t="n">
        <v>0.308641975308642</v>
      </c>
    </row>
    <row r="133">
      <c r="A133">
        <f>HYPERLINK("https://stackoverflow.com/q/50466511", "50466511")</f>
        <v/>
      </c>
      <c r="B133" t="n">
        <v>0.2037037037037037</v>
      </c>
    </row>
    <row r="134">
      <c r="A134">
        <f>HYPERLINK("https://stackoverflow.com/q/50487617", "50487617")</f>
        <v/>
      </c>
      <c r="B134" t="n">
        <v>0.2341597796143251</v>
      </c>
    </row>
    <row r="135">
      <c r="A135">
        <f>HYPERLINK("https://stackoverflow.com/q/50506366", "50506366")</f>
        <v/>
      </c>
      <c r="B135" t="n">
        <v>0.2042042042042042</v>
      </c>
    </row>
    <row r="136">
      <c r="A136">
        <f>HYPERLINK("https://stackoverflow.com/q/50611776", "50611776")</f>
        <v/>
      </c>
      <c r="B136" t="n">
        <v>0.2212212212212212</v>
      </c>
    </row>
    <row r="137">
      <c r="A137">
        <f>HYPERLINK("https://stackoverflow.com/q/50627461", "50627461")</f>
        <v/>
      </c>
      <c r="B137" t="n">
        <v>0.1686507936507937</v>
      </c>
    </row>
    <row r="138">
      <c r="A138">
        <f>HYPERLINK("https://stackoverflow.com/q/50661246", "50661246")</f>
        <v/>
      </c>
      <c r="B138" t="n">
        <v>0.2327327327327327</v>
      </c>
    </row>
    <row r="139">
      <c r="A139">
        <f>HYPERLINK("https://stackoverflow.com/q/50775621", "50775621")</f>
        <v/>
      </c>
      <c r="B139" t="n">
        <v>0.3046192259675406</v>
      </c>
    </row>
    <row r="140">
      <c r="A140">
        <f>HYPERLINK("https://stackoverflow.com/q/50819321", "50819321")</f>
        <v/>
      </c>
      <c r="B140" t="n">
        <v>0.2120051085568327</v>
      </c>
    </row>
    <row r="141">
      <c r="A141">
        <f>HYPERLINK("https://stackoverflow.com/q/51069295", "51069295")</f>
        <v/>
      </c>
      <c r="B141" t="n">
        <v>0.2009132420091324</v>
      </c>
    </row>
    <row r="142">
      <c r="A142">
        <f>HYPERLINK("https://stackoverflow.com/q/51104084", "51104084")</f>
        <v/>
      </c>
      <c r="B142" t="n">
        <v>0.3947368421052632</v>
      </c>
    </row>
    <row r="143">
      <c r="A143">
        <f>HYPERLINK("https://stackoverflow.com/q/51178290", "51178290")</f>
        <v/>
      </c>
      <c r="B143" t="n">
        <v>0.1896296296296296</v>
      </c>
    </row>
    <row r="144">
      <c r="A144">
        <f>HYPERLINK("https://stackoverflow.com/q/51324328", "51324328")</f>
        <v/>
      </c>
      <c r="B144" t="n">
        <v>0.2501704158145876</v>
      </c>
    </row>
    <row r="145">
      <c r="A145">
        <f>HYPERLINK("https://stackoverflow.com/q/51352700", "51352700")</f>
        <v/>
      </c>
      <c r="B145" t="n">
        <v>0.2767489711934156</v>
      </c>
    </row>
    <row r="146">
      <c r="A146">
        <f>HYPERLINK("https://stackoverflow.com/q/51381243", "51381243")</f>
        <v/>
      </c>
      <c r="B146" t="n">
        <v>0.1684027777777778</v>
      </c>
    </row>
    <row r="147">
      <c r="A147">
        <f>HYPERLINK("https://stackoverflow.com/q/51383918", "51383918")</f>
        <v/>
      </c>
      <c r="B147" t="n">
        <v>0.2266081871345029</v>
      </c>
    </row>
    <row r="148">
      <c r="A148">
        <f>HYPERLINK("https://stackoverflow.com/q/51411038", "51411038")</f>
        <v/>
      </c>
      <c r="B148" t="n">
        <v>0.1320450885668277</v>
      </c>
    </row>
    <row r="149">
      <c r="A149">
        <f>HYPERLINK("https://stackoverflow.com/q/51483123", "51483123")</f>
        <v/>
      </c>
      <c r="B149" t="n">
        <v>0.1502347417840376</v>
      </c>
    </row>
    <row r="150">
      <c r="A150">
        <f>HYPERLINK("https://stackoverflow.com/q/51493460", "51493460")</f>
        <v/>
      </c>
      <c r="B150" t="n">
        <v>0.2025089605734767</v>
      </c>
    </row>
    <row r="151">
      <c r="A151">
        <f>HYPERLINK("https://stackoverflow.com/q/51499885", "51499885")</f>
        <v/>
      </c>
      <c r="B151" t="n">
        <v>0.161764705882353</v>
      </c>
    </row>
    <row r="152">
      <c r="A152">
        <f>HYPERLINK("https://stackoverflow.com/q/51523396", "51523396")</f>
        <v/>
      </c>
      <c r="B152" t="n">
        <v>0.1835748792270532</v>
      </c>
    </row>
    <row r="153">
      <c r="A153">
        <f>HYPERLINK("https://stackoverflow.com/q/51525766", "51525766")</f>
        <v/>
      </c>
      <c r="B153" t="n">
        <v>0.1635802469135803</v>
      </c>
    </row>
    <row r="154">
      <c r="A154">
        <f>HYPERLINK("https://stackoverflow.com/q/51535030", "51535030")</f>
        <v/>
      </c>
      <c r="B154" t="n">
        <v>0.282147315855181</v>
      </c>
    </row>
    <row r="155">
      <c r="A155">
        <f>HYPERLINK("https://stackoverflow.com/q/51580416", "51580416")</f>
        <v/>
      </c>
      <c r="B155" t="n">
        <v>0.2421227197346601</v>
      </c>
    </row>
    <row r="156">
      <c r="A156">
        <f>HYPERLINK("https://stackoverflow.com/q/51653586", "51653586")</f>
        <v/>
      </c>
      <c r="B156" t="n">
        <v>0.177522349936143</v>
      </c>
    </row>
    <row r="157">
      <c r="A157">
        <f>HYPERLINK("https://stackoverflow.com/q/51653789", "51653789")</f>
        <v/>
      </c>
      <c r="B157" t="n">
        <v>0.2620772946859904</v>
      </c>
    </row>
    <row r="158">
      <c r="A158">
        <f>HYPERLINK("https://stackoverflow.com/q/51666283", "51666283")</f>
        <v/>
      </c>
      <c r="B158" t="n">
        <v>0.293859649122807</v>
      </c>
    </row>
    <row r="159">
      <c r="A159">
        <f>HYPERLINK("https://stackoverflow.com/q/51744626", "51744626")</f>
        <v/>
      </c>
      <c r="B159" t="n">
        <v>0.335978835978836</v>
      </c>
    </row>
    <row r="160">
      <c r="A160">
        <f>HYPERLINK("https://stackoverflow.com/q/51764889", "51764889")</f>
        <v/>
      </c>
      <c r="B160" t="n">
        <v>0.2507507507507508</v>
      </c>
    </row>
    <row r="161">
      <c r="A161">
        <f>HYPERLINK("https://stackoverflow.com/q/51779833", "51779833")</f>
        <v/>
      </c>
      <c r="B161" t="n">
        <v>0.5422535211267606</v>
      </c>
    </row>
    <row r="162">
      <c r="A162">
        <f>HYPERLINK("https://stackoverflow.com/q/51820368", "51820368")</f>
        <v/>
      </c>
      <c r="B162" t="n">
        <v>0.1822222222222223</v>
      </c>
    </row>
    <row r="163">
      <c r="A163">
        <f>HYPERLINK("https://stackoverflow.com/q/51927332", "51927332")</f>
        <v/>
      </c>
      <c r="B163" t="n">
        <v>0.1688888888888889</v>
      </c>
    </row>
    <row r="164">
      <c r="A164">
        <f>HYPERLINK("https://stackoverflow.com/q/52058813", "52058813")</f>
        <v/>
      </c>
      <c r="B164" t="n">
        <v>0.1978319783197832</v>
      </c>
    </row>
    <row r="165">
      <c r="A165">
        <f>HYPERLINK("https://stackoverflow.com/q/52078776", "52078776")</f>
        <v/>
      </c>
      <c r="B165" t="n">
        <v>0.2056194125159643</v>
      </c>
    </row>
    <row r="166">
      <c r="A166">
        <f>HYPERLINK("https://stackoverflow.com/q/52126309", "52126309")</f>
        <v/>
      </c>
      <c r="B166" t="n">
        <v>0.1606606606606607</v>
      </c>
    </row>
    <row r="167">
      <c r="A167">
        <f>HYPERLINK("https://stackoverflow.com/q/52187749", "52187749")</f>
        <v/>
      </c>
      <c r="B167" t="n">
        <v>0.2248062015503876</v>
      </c>
    </row>
    <row r="168">
      <c r="A168">
        <f>HYPERLINK("https://stackoverflow.com/q/52191591", "52191591")</f>
        <v/>
      </c>
      <c r="B168" t="n">
        <v>0.1964573268921095</v>
      </c>
    </row>
    <row r="169">
      <c r="A169">
        <f>HYPERLINK("https://stackoverflow.com/q/52215703", "52215703")</f>
        <v/>
      </c>
      <c r="B169" t="n">
        <v>0.160968660968661</v>
      </c>
    </row>
    <row r="170">
      <c r="A170">
        <f>HYPERLINK("https://stackoverflow.com/q/52217414", "52217414")</f>
        <v/>
      </c>
      <c r="B170" t="n">
        <v>0.3022598870056497</v>
      </c>
    </row>
    <row r="171">
      <c r="A171">
        <f>HYPERLINK("https://stackoverflow.com/q/52223085", "52223085")</f>
        <v/>
      </c>
      <c r="B171" t="n">
        <v>0.2104575163398693</v>
      </c>
    </row>
    <row r="172">
      <c r="A172">
        <f>HYPERLINK("https://stackoverflow.com/q/52224883", "52224883")</f>
        <v/>
      </c>
      <c r="B172" t="n">
        <v>0.2654970760233917</v>
      </c>
    </row>
    <row r="173">
      <c r="A173">
        <f>HYPERLINK("https://stackoverflow.com/q/52290270", "52290270")</f>
        <v/>
      </c>
      <c r="B173" t="n">
        <v>0.197346600331675</v>
      </c>
    </row>
    <row r="174">
      <c r="A174">
        <f>HYPERLINK("https://stackoverflow.com/q/52294548", "52294548")</f>
        <v/>
      </c>
      <c r="B174" t="n">
        <v>0.2370370370370371</v>
      </c>
    </row>
    <row r="175">
      <c r="A175">
        <f>HYPERLINK("https://stackoverflow.com/q/52296498", "52296498")</f>
        <v/>
      </c>
      <c r="B175" t="n">
        <v>0.1547116736990155</v>
      </c>
    </row>
    <row r="176">
      <c r="A176">
        <f>HYPERLINK("https://stackoverflow.com/q/52332025", "52332025")</f>
        <v/>
      </c>
      <c r="B176" t="n">
        <v>0.1631944444444444</v>
      </c>
    </row>
    <row r="177">
      <c r="A177">
        <f>HYPERLINK("https://stackoverflow.com/q/52406269", "52406269")</f>
        <v/>
      </c>
      <c r="B177" t="n">
        <v>0.2053445850914205</v>
      </c>
    </row>
    <row r="178">
      <c r="A178">
        <f>HYPERLINK("https://stackoverflow.com/q/52424944", "52424944")</f>
        <v/>
      </c>
      <c r="B178" t="n">
        <v>0.1616161616161616</v>
      </c>
    </row>
    <row r="179">
      <c r="A179">
        <f>HYPERLINK("https://stackoverflow.com/q/52425738", "52425738")</f>
        <v/>
      </c>
      <c r="B179" t="n">
        <v>0.1625207296849088</v>
      </c>
    </row>
    <row r="180">
      <c r="A180">
        <f>HYPERLINK("https://stackoverflow.com/q/52443062", "52443062")</f>
        <v/>
      </c>
      <c r="B180" t="n">
        <v>0.1838624338624339</v>
      </c>
    </row>
    <row r="181">
      <c r="A181">
        <f>HYPERLINK("https://stackoverflow.com/q/52519202", "52519202")</f>
        <v/>
      </c>
      <c r="B181" t="n">
        <v>0.2502120441051739</v>
      </c>
    </row>
    <row r="182">
      <c r="A182">
        <f>HYPERLINK("https://stackoverflow.com/q/52642674", "52642674")</f>
        <v/>
      </c>
      <c r="B182" t="n">
        <v>0.1860776439089692</v>
      </c>
    </row>
    <row r="183">
      <c r="A183">
        <f>HYPERLINK("https://stackoverflow.com/q/52854298", "52854298")</f>
        <v/>
      </c>
      <c r="B183" t="n">
        <v>0.3367697594501718</v>
      </c>
    </row>
    <row r="184">
      <c r="A184">
        <f>HYPERLINK("https://stackoverflow.com/q/52894062", "52894062")</f>
        <v/>
      </c>
      <c r="B184" t="n">
        <v>0.2311111111111111</v>
      </c>
    </row>
    <row r="185">
      <c r="A185">
        <f>HYPERLINK("https://stackoverflow.com/q/53043346", "53043346")</f>
        <v/>
      </c>
      <c r="B185" t="n">
        <v>0.1388888888888889</v>
      </c>
    </row>
    <row r="186">
      <c r="A186">
        <f>HYPERLINK("https://stackoverflow.com/q/53110268", "53110268")</f>
        <v/>
      </c>
      <c r="B186" t="n">
        <v>0.176007866273353</v>
      </c>
    </row>
    <row r="187">
      <c r="A187">
        <f>HYPERLINK("https://stackoverflow.com/q/53167215", "53167215")</f>
        <v/>
      </c>
      <c r="B187" t="n">
        <v>0.1459369817578773</v>
      </c>
    </row>
    <row r="188">
      <c r="A188">
        <f>HYPERLINK("https://stackoverflow.com/q/53170292", "53170292")</f>
        <v/>
      </c>
      <c r="B188" t="n">
        <v>0.1713947990543735</v>
      </c>
    </row>
    <row r="189">
      <c r="A189">
        <f>HYPERLINK("https://stackoverflow.com/q/53171048", "53171048")</f>
        <v/>
      </c>
      <c r="B189" t="n">
        <v>0.2238805970149254</v>
      </c>
    </row>
    <row r="190">
      <c r="A190">
        <f>HYPERLINK("https://stackoverflow.com/q/53173969", "53173969")</f>
        <v/>
      </c>
      <c r="B190" t="n">
        <v>0.1673699015471167</v>
      </c>
    </row>
    <row r="191">
      <c r="A191">
        <f>HYPERLINK("https://stackoverflow.com/q/53174186", "53174186")</f>
        <v/>
      </c>
      <c r="B191" t="n">
        <v>0.1484674329501916</v>
      </c>
    </row>
    <row r="192">
      <c r="A192">
        <f>HYPERLINK("https://stackoverflow.com/q/53175144", "53175144")</f>
        <v/>
      </c>
      <c r="B192" t="n">
        <v>0.1875</v>
      </c>
    </row>
    <row r="193">
      <c r="A193">
        <f>HYPERLINK("https://stackoverflow.com/q/53192185", "53192185")</f>
        <v/>
      </c>
      <c r="B193" t="n">
        <v>0.2504553734061931</v>
      </c>
    </row>
    <row r="194">
      <c r="A194">
        <f>HYPERLINK("https://stackoverflow.com/q/53192332", "53192332")</f>
        <v/>
      </c>
      <c r="B194" t="n">
        <v>0.2696871628910464</v>
      </c>
    </row>
    <row r="195">
      <c r="A195">
        <f>HYPERLINK("https://stackoverflow.com/q/53197839", "53197839")</f>
        <v/>
      </c>
      <c r="B195" t="n">
        <v>0.1752136752136752</v>
      </c>
    </row>
    <row r="196">
      <c r="A196">
        <f>HYPERLINK("https://stackoverflow.com/q/53218116", "53218116")</f>
        <v/>
      </c>
      <c r="B196" t="n">
        <v>0.2875</v>
      </c>
    </row>
    <row r="197">
      <c r="A197">
        <f>HYPERLINK("https://stackoverflow.com/q/53499572", "53499572")</f>
        <v/>
      </c>
      <c r="B197" t="n">
        <v>0.1283524904214559</v>
      </c>
    </row>
    <row r="198">
      <c r="A198">
        <f>HYPERLINK("https://stackoverflow.com/q/53518737", "53518737")</f>
        <v/>
      </c>
      <c r="B198" t="n">
        <v>0.1454248366013072</v>
      </c>
    </row>
    <row r="199">
      <c r="A199">
        <f>HYPERLINK("https://stackoverflow.com/q/53539159", "53539159")</f>
        <v/>
      </c>
      <c r="B199" t="n">
        <v>0.2703321878579611</v>
      </c>
    </row>
    <row r="200">
      <c r="A200">
        <f>HYPERLINK("https://stackoverflow.com/q/53580445", "53580445")</f>
        <v/>
      </c>
      <c r="B200" t="n">
        <v>0.2352941176470589</v>
      </c>
    </row>
    <row r="201">
      <c r="A201">
        <f>HYPERLINK("https://stackoverflow.com/q/53582460", "53582460")</f>
        <v/>
      </c>
      <c r="B201" t="n">
        <v>0.2193486590038314</v>
      </c>
    </row>
    <row r="202">
      <c r="A202">
        <f>HYPERLINK("https://stackoverflow.com/q/53586428", "53586428")</f>
        <v/>
      </c>
      <c r="B202" t="n">
        <v>0.2998661311914325</v>
      </c>
    </row>
    <row r="203">
      <c r="A203">
        <f>HYPERLINK("https://stackoverflow.com/q/53590054", "53590054")</f>
        <v/>
      </c>
      <c r="B203" t="n">
        <v>0.1935483870967742</v>
      </c>
    </row>
    <row r="204">
      <c r="A204">
        <f>HYPERLINK("https://stackoverflow.com/q/53604501", "53604501")</f>
        <v/>
      </c>
      <c r="B204" t="n">
        <v>0.2102564102564103</v>
      </c>
    </row>
    <row r="205">
      <c r="A205">
        <f>HYPERLINK("https://stackoverflow.com/q/53606563", "53606563")</f>
        <v/>
      </c>
      <c r="B205" t="n">
        <v>0.3373015873015873</v>
      </c>
    </row>
    <row r="206">
      <c r="A206">
        <f>HYPERLINK("https://stackoverflow.com/q/53644174", "53644174")</f>
        <v/>
      </c>
      <c r="B206" t="n">
        <v>0.2409488139825219</v>
      </c>
    </row>
    <row r="207">
      <c r="A207">
        <f>HYPERLINK("https://stackoverflow.com/q/53648077", "53648077")</f>
        <v/>
      </c>
      <c r="B207" t="n">
        <v>0.4325782092772384</v>
      </c>
    </row>
    <row r="208">
      <c r="A208">
        <f>HYPERLINK("https://stackoverflow.com/q/53649899", "53649899")</f>
        <v/>
      </c>
      <c r="B208" t="n">
        <v>0.2177328843995511</v>
      </c>
    </row>
    <row r="209">
      <c r="A209">
        <f>HYPERLINK("https://stackoverflow.com/q/53666484", "53666484")</f>
        <v/>
      </c>
      <c r="B209" t="n">
        <v>0.3976608187134504</v>
      </c>
    </row>
    <row r="210">
      <c r="A210">
        <f>HYPERLINK("https://stackoverflow.com/q/53698558", "53698558")</f>
        <v/>
      </c>
      <c r="B210" t="n">
        <v>0.341991341991342</v>
      </c>
    </row>
    <row r="211">
      <c r="A211">
        <f>HYPERLINK("https://stackoverflow.com/q/53708352", "53708352")</f>
        <v/>
      </c>
      <c r="B211" t="n">
        <v>0.3111111111111111</v>
      </c>
    </row>
    <row r="212">
      <c r="A212">
        <f>HYPERLINK("https://stackoverflow.com/q/53728623", "53728623")</f>
        <v/>
      </c>
      <c r="B212" t="n">
        <v>0.2598870056497176</v>
      </c>
    </row>
    <row r="213">
      <c r="A213">
        <f>HYPERLINK("https://stackoverflow.com/q/53734879", "53734879")</f>
        <v/>
      </c>
      <c r="B213" t="n">
        <v>0.1551724137931034</v>
      </c>
    </row>
    <row r="214">
      <c r="A214">
        <f>HYPERLINK("https://stackoverflow.com/q/53737720", "53737720")</f>
        <v/>
      </c>
      <c r="B214" t="n">
        <v>0.2372881355932203</v>
      </c>
    </row>
    <row r="215">
      <c r="A215">
        <f>HYPERLINK("https://stackoverflow.com/q/53739089", "53739089")</f>
        <v/>
      </c>
      <c r="B215" t="n">
        <v>0.306712962962963</v>
      </c>
    </row>
    <row r="216">
      <c r="A216">
        <f>HYPERLINK("https://stackoverflow.com/q/53750539", "53750539")</f>
        <v/>
      </c>
      <c r="B216" t="n">
        <v>0.2262626262626263</v>
      </c>
    </row>
    <row r="217">
      <c r="A217">
        <f>HYPERLINK("https://stackoverflow.com/q/53784092", "53784092")</f>
        <v/>
      </c>
      <c r="B217" t="n">
        <v>0.2238805970149254</v>
      </c>
    </row>
    <row r="218">
      <c r="A218">
        <f>HYPERLINK("https://stackoverflow.com/q/53843335", "53843335")</f>
        <v/>
      </c>
      <c r="B218" t="n">
        <v>0.2670401493930906</v>
      </c>
    </row>
    <row r="219">
      <c r="A219">
        <f>HYPERLINK("https://stackoverflow.com/q/53966488", "53966488")</f>
        <v/>
      </c>
      <c r="B219" t="n">
        <v>0.1597222222222222</v>
      </c>
    </row>
    <row r="220">
      <c r="A220">
        <f>HYPERLINK("https://stackoverflow.com/q/54011731", "54011731")</f>
        <v/>
      </c>
      <c r="B220" t="n">
        <v>0.2248062015503876</v>
      </c>
    </row>
    <row r="221">
      <c r="A221">
        <f>HYPERLINK("https://stackoverflow.com/q/54105367", "54105367")</f>
        <v/>
      </c>
      <c r="B221" t="n">
        <v>0.2946859903381642</v>
      </c>
    </row>
    <row r="222">
      <c r="A222">
        <f>HYPERLINK("https://stackoverflow.com/q/54114480", "54114480")</f>
        <v/>
      </c>
      <c r="B222" t="n">
        <v>0.1762962962962963</v>
      </c>
    </row>
    <row r="223">
      <c r="A223">
        <f>HYPERLINK("https://stackoverflow.com/q/54143408", "54143408")</f>
        <v/>
      </c>
      <c r="B223" t="n">
        <v>0.2615923009623797</v>
      </c>
    </row>
    <row r="224">
      <c r="A224">
        <f>HYPERLINK("https://stackoverflow.com/q/54175015", "54175015")</f>
        <v/>
      </c>
      <c r="B224" t="n">
        <v>0.2818035426731079</v>
      </c>
    </row>
    <row r="225">
      <c r="A225">
        <f>HYPERLINK("https://stackoverflow.com/q/54241538", "54241538")</f>
        <v/>
      </c>
      <c r="B225" t="n">
        <v>0.3476430976430976</v>
      </c>
    </row>
    <row r="226">
      <c r="A226">
        <f>HYPERLINK("https://stackoverflow.com/q/54291354", "54291354")</f>
        <v/>
      </c>
      <c r="B226" t="n">
        <v>0.246031746031746</v>
      </c>
    </row>
    <row r="227">
      <c r="A227">
        <f>HYPERLINK("https://stackoverflow.com/q/54352320", "54352320")</f>
        <v/>
      </c>
      <c r="B227" t="n">
        <v>0.1385459533607682</v>
      </c>
    </row>
    <row r="228">
      <c r="A228">
        <f>HYPERLINK("https://stackoverflow.com/q/54403490", "54403490")</f>
        <v/>
      </c>
      <c r="B228" t="n">
        <v>0.3355335533553355</v>
      </c>
    </row>
    <row r="229">
      <c r="A229">
        <f>HYPERLINK("https://stackoverflow.com/q/54678756", "54678756")</f>
        <v/>
      </c>
      <c r="B229" t="n">
        <v>0.2125</v>
      </c>
    </row>
    <row r="230">
      <c r="A230">
        <f>HYPERLINK("https://stackoverflow.com/q/54700894", "54700894")</f>
        <v/>
      </c>
      <c r="B230" t="n">
        <v>0.2818713450292398</v>
      </c>
    </row>
    <row r="231">
      <c r="A231">
        <f>HYPERLINK("https://stackoverflow.com/q/54714252", "54714252")</f>
        <v/>
      </c>
      <c r="B231" t="n">
        <v>0.1861471861471861</v>
      </c>
    </row>
    <row r="232">
      <c r="A232">
        <f>HYPERLINK("https://stackoverflow.com/q/54822913", "54822913")</f>
        <v/>
      </c>
      <c r="B232" t="n">
        <v>0.2314814814814815</v>
      </c>
    </row>
    <row r="233">
      <c r="A233">
        <f>HYPERLINK("https://stackoverflow.com/q/54884332", "54884332")</f>
        <v/>
      </c>
      <c r="B233" t="n">
        <v>0.1888888888888889</v>
      </c>
    </row>
    <row r="234">
      <c r="A234">
        <f>HYPERLINK("https://stackoverflow.com/q/54987992", "54987992")</f>
        <v/>
      </c>
      <c r="B234" t="n">
        <v>0.1958762886597938</v>
      </c>
    </row>
    <row r="235">
      <c r="A235">
        <f>HYPERLINK("https://stackoverflow.com/q/55050411", "55050411")</f>
        <v/>
      </c>
      <c r="B235" t="n">
        <v>0.2951388888888888</v>
      </c>
    </row>
    <row r="236">
      <c r="A236">
        <f>HYPERLINK("https://stackoverflow.com/q/55136468", "55136468")</f>
        <v/>
      </c>
      <c r="B236" t="n">
        <v>0.173015873015873</v>
      </c>
    </row>
    <row r="237">
      <c r="A237">
        <f>HYPERLINK("https://stackoverflow.com/q/55143718", "55143718")</f>
        <v/>
      </c>
      <c r="B237" t="n">
        <v>0.1492704826038159</v>
      </c>
    </row>
    <row r="238">
      <c r="A238">
        <f>HYPERLINK("https://stackoverflow.com/q/55168898", "55168898")</f>
        <v/>
      </c>
      <c r="B238" t="n">
        <v>0.1969057665260197</v>
      </c>
    </row>
    <row r="239">
      <c r="A239">
        <f>HYPERLINK("https://stackoverflow.com/q/55219295", "55219295")</f>
        <v/>
      </c>
      <c r="B239" t="n">
        <v>0.2177777777777778</v>
      </c>
    </row>
    <row r="240">
      <c r="A240">
        <f>HYPERLINK("https://stackoverflow.com/q/55242183", "55242183")</f>
        <v/>
      </c>
      <c r="B240" t="n">
        <v>0.1756756756756757</v>
      </c>
    </row>
    <row r="241">
      <c r="A241">
        <f>HYPERLINK("https://stackoverflow.com/q/55312355", "55312355")</f>
        <v/>
      </c>
      <c r="B241" t="n">
        <v>0.2663398692810457</v>
      </c>
    </row>
    <row r="242">
      <c r="A242">
        <f>HYPERLINK("https://stackoverflow.com/q/55384701", "55384701")</f>
        <v/>
      </c>
      <c r="B242" t="n">
        <v>0.2041343669250646</v>
      </c>
    </row>
    <row r="243">
      <c r="A243">
        <f>HYPERLINK("https://stackoverflow.com/q/55405120", "55405120")</f>
        <v/>
      </c>
      <c r="B243" t="n">
        <v>0.3552631578947368</v>
      </c>
    </row>
    <row r="244">
      <c r="A244">
        <f>HYPERLINK("https://stackoverflow.com/q/55476156", "55476156")</f>
        <v/>
      </c>
      <c r="B244" t="n">
        <v>0.2911877394636015</v>
      </c>
    </row>
    <row r="245">
      <c r="A245">
        <f>HYPERLINK("https://stackoverflow.com/q/55511963", "55511963")</f>
        <v/>
      </c>
      <c r="B245" t="n">
        <v>0.252072968490879</v>
      </c>
    </row>
    <row r="246">
      <c r="A246">
        <f>HYPERLINK("https://stackoverflow.com/q/55614851", "55614851")</f>
        <v/>
      </c>
      <c r="B246" t="n">
        <v>0.3481087470449173</v>
      </c>
    </row>
    <row r="247">
      <c r="A247">
        <f>HYPERLINK("https://stackoverflow.com/q/55718762", "55718762")</f>
        <v/>
      </c>
      <c r="B247" t="n">
        <v>0.2337164750957854</v>
      </c>
    </row>
    <row r="248">
      <c r="A248">
        <f>HYPERLINK("https://stackoverflow.com/q/55764425", "55764425")</f>
        <v/>
      </c>
      <c r="B248" t="n">
        <v>0.3523809523809524</v>
      </c>
    </row>
    <row r="249">
      <c r="A249">
        <f>HYPERLINK("https://stackoverflow.com/q/55801290", "55801290")</f>
        <v/>
      </c>
      <c r="B249" t="n">
        <v>0.1878306878306878</v>
      </c>
    </row>
    <row r="250">
      <c r="A250">
        <f>HYPERLINK("https://stackoverflow.com/q/55807363", "55807363")</f>
        <v/>
      </c>
      <c r="B250" t="n">
        <v>0.2404643449419569</v>
      </c>
    </row>
    <row r="251">
      <c r="A251">
        <f>HYPERLINK("https://stackoverflow.com/q/55832224", "55832224")</f>
        <v/>
      </c>
      <c r="B251" t="n">
        <v>0.1626409017713366</v>
      </c>
    </row>
    <row r="252">
      <c r="A252">
        <f>HYPERLINK("https://stackoverflow.com/q/55835107", "55835107")</f>
        <v/>
      </c>
      <c r="B252" t="n">
        <v>0.1519607843137255</v>
      </c>
    </row>
    <row r="253">
      <c r="A253">
        <f>HYPERLINK("https://stackoverflow.com/q/55881794", "55881794")</f>
        <v/>
      </c>
      <c r="B253" t="n">
        <v>0.165945165945166</v>
      </c>
    </row>
    <row r="254">
      <c r="A254">
        <f>HYPERLINK("https://stackoverflow.com/q/55958319", "55958319")</f>
        <v/>
      </c>
      <c r="B254" t="n">
        <v>0.2210648148148148</v>
      </c>
    </row>
    <row r="255">
      <c r="A255">
        <f>HYPERLINK("https://stackoverflow.com/q/55967992", "55967992")</f>
        <v/>
      </c>
      <c r="B255" t="n">
        <v>0.1738473167044595</v>
      </c>
    </row>
    <row r="256">
      <c r="A256">
        <f>HYPERLINK("https://stackoverflow.com/q/56001929", "56001929")</f>
        <v/>
      </c>
      <c r="B256" t="n">
        <v>0.3735224586288416</v>
      </c>
    </row>
    <row r="257">
      <c r="A257">
        <f>HYPERLINK("https://stackoverflow.com/q/56055688", "56055688")</f>
        <v/>
      </c>
      <c r="B257" t="n">
        <v>0.258974358974359</v>
      </c>
    </row>
    <row r="258">
      <c r="A258">
        <f>HYPERLINK("https://stackoverflow.com/q/56072556", "56072556")</f>
        <v/>
      </c>
      <c r="B258" t="n">
        <v>0.1688888888888889</v>
      </c>
    </row>
    <row r="259">
      <c r="A259">
        <f>HYPERLINK("https://stackoverflow.com/q/56162698", "56162698")</f>
        <v/>
      </c>
      <c r="B259" t="n">
        <v>0.2017543859649123</v>
      </c>
    </row>
    <row r="260">
      <c r="A260">
        <f>HYPERLINK("https://stackoverflow.com/q/56164428", "56164428")</f>
        <v/>
      </c>
      <c r="B260" t="n">
        <v>0.1721439749608764</v>
      </c>
    </row>
    <row r="261">
      <c r="A261">
        <f>HYPERLINK("https://stackoverflow.com/q/56166973", "56166973")</f>
        <v/>
      </c>
      <c r="B261" t="n">
        <v>0.231162196679438</v>
      </c>
    </row>
    <row r="262">
      <c r="A262">
        <f>HYPERLINK("https://stackoverflow.com/q/56177386", "56177386")</f>
        <v/>
      </c>
      <c r="B262" t="n">
        <v>0.2307692307692308</v>
      </c>
    </row>
    <row r="263">
      <c r="A263">
        <f>HYPERLINK("https://stackoverflow.com/q/56180340", "56180340")</f>
        <v/>
      </c>
      <c r="B263" t="n">
        <v>0.2145061728395062</v>
      </c>
    </row>
    <row r="264">
      <c r="A264">
        <f>HYPERLINK("https://stackoverflow.com/q/56213578", "56213578")</f>
        <v/>
      </c>
      <c r="B264" t="n">
        <v>0.1714285714285715</v>
      </c>
    </row>
    <row r="265">
      <c r="A265">
        <f>HYPERLINK("https://stackoverflow.com/q/56229332", "56229332")</f>
        <v/>
      </c>
      <c r="B265" t="n">
        <v>0.2386363636363636</v>
      </c>
    </row>
    <row r="266">
      <c r="A266">
        <f>HYPERLINK("https://stackoverflow.com/q/56243818", "56243818")</f>
        <v/>
      </c>
      <c r="B266" t="n">
        <v>0.1547116736990155</v>
      </c>
    </row>
    <row r="267">
      <c r="A267">
        <f>HYPERLINK("https://stackoverflow.com/q/56264549", "56264549")</f>
        <v/>
      </c>
      <c r="B267" t="n">
        <v>0.1814345991561182</v>
      </c>
    </row>
    <row r="268">
      <c r="A268">
        <f>HYPERLINK("https://stackoverflow.com/q/56276882", "56276882")</f>
        <v/>
      </c>
      <c r="B268" t="n">
        <v>0.1552706552706553</v>
      </c>
    </row>
    <row r="269">
      <c r="A269">
        <f>HYPERLINK("https://stackoverflow.com/q/56300833", "56300833")</f>
        <v/>
      </c>
      <c r="B269" t="n">
        <v>0.2302543507362785</v>
      </c>
    </row>
    <row r="270">
      <c r="A270">
        <f>HYPERLINK("https://stackoverflow.com/q/56366496", "56366496")</f>
        <v/>
      </c>
      <c r="B270" t="n">
        <v>0.1659807956104253</v>
      </c>
    </row>
    <row r="271">
      <c r="A271">
        <f>HYPERLINK("https://stackoverflow.com/q/56367478", "56367478")</f>
        <v/>
      </c>
      <c r="B271" t="n">
        <v>0.2271386430678466</v>
      </c>
    </row>
    <row r="272">
      <c r="A272">
        <f>HYPERLINK("https://stackoverflow.com/q/56380897", "56380897")</f>
        <v/>
      </c>
      <c r="B272" t="n">
        <v>0.2007575757575757</v>
      </c>
    </row>
    <row r="273">
      <c r="A273">
        <f>HYPERLINK("https://stackoverflow.com/q/56394710", "56394710")</f>
        <v/>
      </c>
      <c r="B273" t="n">
        <v>0.3764172335600908</v>
      </c>
    </row>
    <row r="274">
      <c r="A274">
        <f>HYPERLINK("https://stackoverflow.com/q/56403311", "56403311")</f>
        <v/>
      </c>
      <c r="B274" t="n">
        <v>0.1558109833971903</v>
      </c>
    </row>
    <row r="275">
      <c r="A275">
        <f>HYPERLINK("https://stackoverflow.com/q/56446803", "56446803")</f>
        <v/>
      </c>
      <c r="B275" t="n">
        <v>0.1710526315789474</v>
      </c>
    </row>
    <row r="276">
      <c r="A276">
        <f>HYPERLINK("https://stackoverflow.com/q/56457283", "56457283")</f>
        <v/>
      </c>
      <c r="B276" t="n">
        <v>0.1459369817578773</v>
      </c>
    </row>
    <row r="277">
      <c r="A277">
        <f>HYPERLINK("https://stackoverflow.com/q/56540608", "56540608")</f>
        <v/>
      </c>
      <c r="B277" t="n">
        <v>0.2120051085568327</v>
      </c>
    </row>
    <row r="278">
      <c r="A278">
        <f>HYPERLINK("https://stackoverflow.com/q/56596515", "56596515")</f>
        <v/>
      </c>
      <c r="B278" t="n">
        <v>0.3155555555555555</v>
      </c>
    </row>
    <row r="279">
      <c r="A279">
        <f>HYPERLINK("https://stackoverflow.com/q/56599145", "56599145")</f>
        <v/>
      </c>
      <c r="B279" t="n">
        <v>0.1984897518878102</v>
      </c>
    </row>
    <row r="280">
      <c r="A280">
        <f>HYPERLINK("https://stackoverflow.com/q/56625748", "56625748")</f>
        <v/>
      </c>
      <c r="B280" t="n">
        <v>0.1803921568627451</v>
      </c>
    </row>
    <row r="281">
      <c r="A281">
        <f>HYPERLINK("https://stackoverflow.com/q/56659832", "56659832")</f>
        <v/>
      </c>
      <c r="B281" t="n">
        <v>0.3806146572104019</v>
      </c>
    </row>
    <row r="282">
      <c r="A282">
        <f>HYPERLINK("https://stackoverflow.com/q/56717423", "56717423")</f>
        <v/>
      </c>
      <c r="B282" t="n">
        <v>0.1894586894586895</v>
      </c>
    </row>
    <row r="283">
      <c r="A283">
        <f>HYPERLINK("https://stackoverflow.com/q/56742705", "56742705")</f>
        <v/>
      </c>
      <c r="B283" t="n">
        <v>0.2420634920634921</v>
      </c>
    </row>
    <row r="284">
      <c r="A284">
        <f>HYPERLINK("https://stackoverflow.com/q/56757229", "56757229")</f>
        <v/>
      </c>
      <c r="B284" t="n">
        <v>0.2972222222222223</v>
      </c>
    </row>
    <row r="285">
      <c r="A285">
        <f>HYPERLINK("https://stackoverflow.com/q/56774454", "56774454")</f>
        <v/>
      </c>
      <c r="B285" t="n">
        <v>0.1876876876876877</v>
      </c>
    </row>
    <row r="286">
      <c r="A286">
        <f>HYPERLINK("https://stackoverflow.com/q/56781139", "56781139")</f>
        <v/>
      </c>
      <c r="B286" t="n">
        <v>0.2383040935672515</v>
      </c>
    </row>
    <row r="287">
      <c r="A287">
        <f>HYPERLINK("https://stackoverflow.com/q/56794171", "56794171")</f>
        <v/>
      </c>
      <c r="B287" t="n">
        <v>0.1868686868686869</v>
      </c>
    </row>
    <row r="288">
      <c r="A288">
        <f>HYPERLINK("https://stackoverflow.com/q/56830039", "56830039")</f>
        <v/>
      </c>
      <c r="B288" t="n">
        <v>0.2702702702702703</v>
      </c>
    </row>
    <row r="289">
      <c r="A289">
        <f>HYPERLINK("https://stackoverflow.com/q/56941817", "56941817")</f>
        <v/>
      </c>
      <c r="B289" t="n">
        <v>0.2337164750957854</v>
      </c>
    </row>
    <row r="290">
      <c r="A290">
        <f>HYPERLINK("https://stackoverflow.com/q/56953869", "56953869")</f>
        <v/>
      </c>
      <c r="B290" t="n">
        <v>0.1811811811811812</v>
      </c>
    </row>
    <row r="291">
      <c r="A291">
        <f>HYPERLINK("https://stackoverflow.com/q/56962875", "56962875")</f>
        <v/>
      </c>
      <c r="B291" t="n">
        <v>0.3644067796610169</v>
      </c>
    </row>
    <row r="292">
      <c r="A292">
        <f>HYPERLINK("https://stackoverflow.com/q/57062051", "57062051")</f>
        <v/>
      </c>
      <c r="B292" t="n">
        <v>0.3982016698779705</v>
      </c>
    </row>
    <row r="293">
      <c r="A293">
        <f>HYPERLINK("https://stackoverflow.com/q/57098814", "57098814")</f>
        <v/>
      </c>
      <c r="B293" t="n">
        <v>0.1666666666666667</v>
      </c>
    </row>
    <row r="294">
      <c r="A294">
        <f>HYPERLINK("https://stackoverflow.com/q/57143256", "57143256")</f>
        <v/>
      </c>
      <c r="B294" t="n">
        <v>0.1900161030595814</v>
      </c>
    </row>
    <row r="295">
      <c r="A295">
        <f>HYPERLINK("https://stackoverflow.com/q/57151076", "57151076")</f>
        <v/>
      </c>
      <c r="B295" t="n">
        <v>0.2076023391812865</v>
      </c>
    </row>
    <row r="296">
      <c r="A296">
        <f>HYPERLINK("https://stackoverflow.com/q/57205632", "57205632")</f>
        <v/>
      </c>
      <c r="B296" t="n">
        <v>0.1952861952861953</v>
      </c>
    </row>
    <row r="297">
      <c r="A297">
        <f>HYPERLINK("https://stackoverflow.com/q/57216381", "57216381")</f>
        <v/>
      </c>
      <c r="B297" t="n">
        <v>0.1911764705882353</v>
      </c>
    </row>
    <row r="298">
      <c r="A298">
        <f>HYPERLINK("https://stackoverflow.com/q/57306224", "57306224")</f>
        <v/>
      </c>
      <c r="B298" t="n">
        <v>0.1798941798941799</v>
      </c>
    </row>
    <row r="299">
      <c r="A299">
        <f>HYPERLINK("https://stackoverflow.com/q/57315003", "57315003")</f>
        <v/>
      </c>
      <c r="B299" t="n">
        <v>0.3828061638280617</v>
      </c>
    </row>
    <row r="300">
      <c r="A300">
        <f>HYPERLINK("https://stackoverflow.com/q/57325266", "57325266")</f>
        <v/>
      </c>
      <c r="B300" t="n">
        <v>0.2049382716049383</v>
      </c>
    </row>
    <row r="301">
      <c r="A301">
        <f>HYPERLINK("https://stackoverflow.com/q/57359844", "57359844")</f>
        <v/>
      </c>
      <c r="B301" t="n">
        <v>0.1926605504587156</v>
      </c>
    </row>
    <row r="302">
      <c r="A302">
        <f>HYPERLINK("https://stackoverflow.com/q/57432558", "57432558")</f>
        <v/>
      </c>
      <c r="B302" t="n">
        <v>0.1714285714285714</v>
      </c>
    </row>
    <row r="303">
      <c r="A303">
        <f>HYPERLINK("https://stackoverflow.com/q/57482737", "57482737")</f>
        <v/>
      </c>
      <c r="B303" t="n">
        <v>0.2094508301404854</v>
      </c>
    </row>
    <row r="304">
      <c r="A304">
        <f>HYPERLINK("https://stackoverflow.com/q/57483160", "57483160")</f>
        <v/>
      </c>
      <c r="B304" t="n">
        <v>0.2258454106280193</v>
      </c>
    </row>
    <row r="305">
      <c r="A305">
        <f>HYPERLINK("https://stackoverflow.com/q/57519657", "57519657")</f>
        <v/>
      </c>
      <c r="B305" t="n">
        <v>0.1692307692307692</v>
      </c>
    </row>
    <row r="306">
      <c r="A306">
        <f>HYPERLINK("https://stackoverflow.com/q/57574048", "57574048")</f>
        <v/>
      </c>
      <c r="B306" t="n">
        <v>0.2657952069716775</v>
      </c>
    </row>
    <row r="307">
      <c r="A307">
        <f>HYPERLINK("https://stackoverflow.com/q/57602539", "57602539")</f>
        <v/>
      </c>
      <c r="B307" t="n">
        <v>0.3271604938271605</v>
      </c>
    </row>
    <row r="308">
      <c r="A308">
        <f>HYPERLINK("https://stackoverflow.com/q/57731105", "57731105")</f>
        <v/>
      </c>
      <c r="B308" t="n">
        <v>0.2592592592592592</v>
      </c>
    </row>
    <row r="309">
      <c r="A309">
        <f>HYPERLINK("https://stackoverflow.com/q/57750105", "57750105")</f>
        <v/>
      </c>
      <c r="B309" t="n">
        <v>0.3113311331133113</v>
      </c>
    </row>
    <row r="310">
      <c r="A310">
        <f>HYPERLINK("https://stackoverflow.com/q/57775247", "57775247")</f>
        <v/>
      </c>
      <c r="B310" t="n">
        <v>0.2251461988304093</v>
      </c>
    </row>
    <row r="311">
      <c r="A311">
        <f>HYPERLINK("https://stackoverflow.com/q/57787836", "57787836")</f>
        <v/>
      </c>
      <c r="B311" t="n">
        <v>0.285899935022742</v>
      </c>
    </row>
    <row r="312">
      <c r="A312">
        <f>HYPERLINK("https://stackoverflow.com/q/57794087", "57794087")</f>
        <v/>
      </c>
      <c r="B312" t="n">
        <v>0.2470238095238095</v>
      </c>
    </row>
    <row r="313">
      <c r="A313">
        <f>HYPERLINK("https://stackoverflow.com/q/57794437", "57794437")</f>
        <v/>
      </c>
      <c r="B313" t="n">
        <v>0.2106135986733002</v>
      </c>
    </row>
    <row r="314">
      <c r="A314">
        <f>HYPERLINK("https://stackoverflow.com/q/57806521", "57806521")</f>
        <v/>
      </c>
      <c r="B314" t="n">
        <v>0.1948051948051948</v>
      </c>
    </row>
    <row r="315">
      <c r="A315">
        <f>HYPERLINK("https://stackoverflow.com/q/57810467", "57810467")</f>
        <v/>
      </c>
      <c r="B315" t="n">
        <v>0.1929012345679013</v>
      </c>
    </row>
    <row r="316">
      <c r="A316">
        <f>HYPERLINK("https://stackoverflow.com/q/57825022", "57825022")</f>
        <v/>
      </c>
      <c r="B316" t="n">
        <v>0.1963470319634703</v>
      </c>
    </row>
    <row r="317">
      <c r="A317">
        <f>HYPERLINK("https://stackoverflow.com/q/57861623", "57861623")</f>
        <v/>
      </c>
      <c r="B317" t="n">
        <v>0.1748792270531401</v>
      </c>
    </row>
    <row r="318">
      <c r="A318">
        <f>HYPERLINK("https://stackoverflow.com/q/57887686", "57887686")</f>
        <v/>
      </c>
      <c r="B318" t="n">
        <v>0.3564814814814815</v>
      </c>
    </row>
    <row r="319">
      <c r="A319">
        <f>HYPERLINK("https://stackoverflow.com/q/57895348", "57895348")</f>
        <v/>
      </c>
      <c r="B319" t="n">
        <v>0.1641791044776119</v>
      </c>
    </row>
    <row r="320">
      <c r="A320">
        <f>HYPERLINK("https://stackoverflow.com/q/57916211", "57916211")</f>
        <v/>
      </c>
      <c r="B320" t="n">
        <v>0.1632996632996633</v>
      </c>
    </row>
    <row r="321">
      <c r="A321">
        <f>HYPERLINK("https://stackoverflow.com/q/57978754", "57978754")</f>
        <v/>
      </c>
      <c r="B321" t="n">
        <v>0.1820987654320988</v>
      </c>
    </row>
    <row r="322">
      <c r="A322">
        <f>HYPERLINK("https://stackoverflow.com/q/58074597", "58074597")</f>
        <v/>
      </c>
      <c r="B322" t="n">
        <v>0.2362869198312237</v>
      </c>
    </row>
    <row r="323">
      <c r="A323">
        <f>HYPERLINK("https://stackoverflow.com/q/58124237", "58124237")</f>
        <v/>
      </c>
      <c r="B323" t="n">
        <v>0.2126200274348423</v>
      </c>
    </row>
    <row r="324">
      <c r="A324">
        <f>HYPERLINK("https://stackoverflow.com/q/58172015", "58172015")</f>
        <v/>
      </c>
      <c r="B324" t="n">
        <v>0.1695156695156695</v>
      </c>
    </row>
    <row r="325">
      <c r="A325">
        <f>HYPERLINK("https://stackoverflow.com/q/58205324", "58205324")</f>
        <v/>
      </c>
      <c r="B325" t="n">
        <v>0.3248677248677249</v>
      </c>
    </row>
    <row r="326">
      <c r="A326">
        <f>HYPERLINK("https://stackoverflow.com/q/58222198", "58222198")</f>
        <v/>
      </c>
      <c r="B326" t="n">
        <v>0.3145917001338688</v>
      </c>
    </row>
    <row r="327">
      <c r="A327">
        <f>HYPERLINK("https://stackoverflow.com/q/58293197", "58293197")</f>
        <v/>
      </c>
      <c r="B327" t="n">
        <v>0.1592039800995025</v>
      </c>
    </row>
    <row r="328">
      <c r="A328">
        <f>HYPERLINK("https://stackoverflow.com/q/58294034", "58294034")</f>
        <v/>
      </c>
      <c r="B328" t="n">
        <v>0.1563088512241055</v>
      </c>
    </row>
    <row r="329">
      <c r="A329">
        <f>HYPERLINK("https://stackoverflow.com/q/58296033", "58296033")</f>
        <v/>
      </c>
      <c r="B329" t="n">
        <v>0.2553191489361702</v>
      </c>
    </row>
    <row r="330">
      <c r="A330">
        <f>HYPERLINK("https://stackoverflow.com/q/58316719", "58316719")</f>
        <v/>
      </c>
      <c r="B330" t="n">
        <v>0.2009803921568628</v>
      </c>
    </row>
    <row r="331">
      <c r="A331">
        <f>HYPERLINK("https://stackoverflow.com/q/58325798", "58325798")</f>
        <v/>
      </c>
      <c r="B331" t="n">
        <v>0.2592592592592593</v>
      </c>
    </row>
    <row r="332">
      <c r="A332">
        <f>HYPERLINK("https://stackoverflow.com/q/58337924", "58337924")</f>
        <v/>
      </c>
      <c r="B332" t="n">
        <v>0.2002743484224966</v>
      </c>
    </row>
    <row r="333">
      <c r="A333">
        <f>HYPERLINK("https://stackoverflow.com/q/58344741", "58344741")</f>
        <v/>
      </c>
      <c r="B333" t="n">
        <v>0.2181069958847737</v>
      </c>
    </row>
    <row r="334">
      <c r="A334">
        <f>HYPERLINK("https://stackoverflow.com/q/58378119", "58378119")</f>
        <v/>
      </c>
      <c r="B334" t="n">
        <v>0.1837037037037037</v>
      </c>
    </row>
    <row r="335">
      <c r="A335">
        <f>HYPERLINK("https://stackoverflow.com/q/58384037", "58384037")</f>
        <v/>
      </c>
      <c r="B335" t="n">
        <v>0.2076023391812865</v>
      </c>
    </row>
    <row r="336">
      <c r="A336">
        <f>HYPERLINK("https://stackoverflow.com/q/58400948", "58400948")</f>
        <v/>
      </c>
      <c r="B336" t="n">
        <v>0.2463092463092463</v>
      </c>
    </row>
    <row r="337">
      <c r="A337">
        <f>HYPERLINK("https://stackoverflow.com/q/58416726", "58416726")</f>
        <v/>
      </c>
      <c r="B337" t="n">
        <v>0.1751633986928104</v>
      </c>
    </row>
    <row r="338">
      <c r="A338">
        <f>HYPERLINK("https://stackoverflow.com/q/58473180", "58473180")</f>
        <v/>
      </c>
      <c r="B338" t="n">
        <v>0.1494252873563218</v>
      </c>
    </row>
    <row r="339">
      <c r="A339">
        <f>HYPERLINK("https://stackoverflow.com/q/58530732", "58530732")</f>
        <v/>
      </c>
      <c r="B339" t="n">
        <v>0.2380952380952381</v>
      </c>
    </row>
    <row r="340">
      <c r="A340">
        <f>HYPERLINK("https://stackoverflow.com/q/58602509", "58602509")</f>
        <v/>
      </c>
      <c r="B340" t="n">
        <v>0.208955223880597</v>
      </c>
    </row>
    <row r="341">
      <c r="A341">
        <f>HYPERLINK("https://stackoverflow.com/q/58609888", "58609888")</f>
        <v/>
      </c>
      <c r="B341" t="n">
        <v>0.1818181818181818</v>
      </c>
    </row>
    <row r="342">
      <c r="A342">
        <f>HYPERLINK("https://stackoverflow.com/q/58632538", "58632538")</f>
        <v/>
      </c>
      <c r="B342" t="n">
        <v>0.2013071895424837</v>
      </c>
    </row>
    <row r="343">
      <c r="A343">
        <f>HYPERLINK("https://stackoverflow.com/q/58703729", "58703729")</f>
        <v/>
      </c>
      <c r="B343" t="n">
        <v>0.1807407407407407</v>
      </c>
    </row>
    <row r="344">
      <c r="A344">
        <f>HYPERLINK("https://stackoverflow.com/q/58703762", "58703762")</f>
        <v/>
      </c>
      <c r="B344" t="n">
        <v>0.202962962962963</v>
      </c>
    </row>
    <row r="345">
      <c r="A345">
        <f>HYPERLINK("https://stackoverflow.com/q/58712399", "58712399")</f>
        <v/>
      </c>
      <c r="B345" t="n">
        <v>0.154320987654321</v>
      </c>
    </row>
    <row r="346">
      <c r="A346">
        <f>HYPERLINK("https://stackoverflow.com/q/58712877", "58712877")</f>
        <v/>
      </c>
      <c r="B346" t="n">
        <v>0.1902587519025875</v>
      </c>
    </row>
    <row r="347">
      <c r="A347">
        <f>HYPERLINK("https://stackoverflow.com/q/58736620", "58736620")</f>
        <v/>
      </c>
      <c r="B347" t="n">
        <v>0.1947873799725652</v>
      </c>
    </row>
    <row r="348">
      <c r="A348">
        <f>HYPERLINK("https://stackoverflow.com/q/58739353", "58739353")</f>
        <v/>
      </c>
      <c r="B348" t="n">
        <v>0.3096296296296296</v>
      </c>
    </row>
    <row r="349">
      <c r="A349">
        <f>HYPERLINK("https://stackoverflow.com/q/58819021", "58819021")</f>
        <v/>
      </c>
      <c r="B349" t="n">
        <v>0.1927710843373494</v>
      </c>
    </row>
    <row r="350">
      <c r="A350">
        <f>HYPERLINK("https://stackoverflow.com/q/58861074", "58861074")</f>
        <v/>
      </c>
      <c r="B350" t="n">
        <v>0.2287581699346405</v>
      </c>
    </row>
    <row r="351">
      <c r="A351">
        <f>HYPERLINK("https://stackoverflow.com/q/58861624", "58861624")</f>
        <v/>
      </c>
      <c r="B351" t="n">
        <v>0.1867954911433173</v>
      </c>
    </row>
    <row r="352">
      <c r="A352">
        <f>HYPERLINK("https://stackoverflow.com/q/58869893", "58869893")</f>
        <v/>
      </c>
      <c r="B352" t="n">
        <v>0.1641975308641975</v>
      </c>
    </row>
    <row r="353">
      <c r="A353">
        <f>HYPERLINK("https://stackoverflow.com/q/58876011", "58876011")</f>
        <v/>
      </c>
      <c r="B353" t="n">
        <v>0.3933588761174968</v>
      </c>
    </row>
    <row r="354">
      <c r="A354">
        <f>HYPERLINK("https://stackoverflow.com/q/59018968", "59018968")</f>
        <v/>
      </c>
      <c r="B354" t="n">
        <v>0.1587301587301587</v>
      </c>
    </row>
    <row r="355">
      <c r="A355">
        <f>HYPERLINK("https://stackoverflow.com/q/59046675", "59046675")</f>
        <v/>
      </c>
      <c r="B355" t="n">
        <v>0.2717717717717718</v>
      </c>
    </row>
    <row r="356">
      <c r="A356">
        <f>HYPERLINK("https://stackoverflow.com/q/59050535", "59050535")</f>
        <v/>
      </c>
      <c r="B356" t="n">
        <v>0.2008032128514056</v>
      </c>
    </row>
    <row r="357">
      <c r="A357">
        <f>HYPERLINK("https://stackoverflow.com/q/59082961", "59082961")</f>
        <v/>
      </c>
      <c r="B357" t="n">
        <v>0.1574074074074074</v>
      </c>
    </row>
    <row r="358">
      <c r="A358">
        <f>HYPERLINK("https://stackoverflow.com/q/59158534", "59158534")</f>
        <v/>
      </c>
      <c r="B358" t="n">
        <v>0.2255892255892256</v>
      </c>
    </row>
    <row r="359">
      <c r="A359">
        <f>HYPERLINK("https://stackoverflow.com/q/59189512", "59189512")</f>
        <v/>
      </c>
      <c r="B359" t="n">
        <v>0.2017543859649123</v>
      </c>
    </row>
    <row r="360">
      <c r="A360">
        <f>HYPERLINK("https://stackoverflow.com/q/59194640", "59194640")</f>
        <v/>
      </c>
      <c r="B360" t="n">
        <v>0.1960784313725491</v>
      </c>
    </row>
    <row r="361">
      <c r="A361">
        <f>HYPERLINK("https://stackoverflow.com/q/59196780", "59196780")</f>
        <v/>
      </c>
      <c r="B361" t="n">
        <v>0.3082437275985664</v>
      </c>
    </row>
    <row r="362">
      <c r="A362">
        <f>HYPERLINK("https://stackoverflow.com/q/59212486", "59212486")</f>
        <v/>
      </c>
      <c r="B362" t="n">
        <v>0.2681992337164751</v>
      </c>
    </row>
    <row r="363">
      <c r="A363">
        <f>HYPERLINK("https://stackoverflow.com/q/59285415", "59285415")</f>
        <v/>
      </c>
      <c r="B363" t="n">
        <v>0.2679738562091504</v>
      </c>
    </row>
    <row r="364">
      <c r="A364">
        <f>HYPERLINK("https://stackoverflow.com/q/59322618", "59322618")</f>
        <v/>
      </c>
      <c r="B364" t="n">
        <v>0.1496296296296296</v>
      </c>
    </row>
    <row r="365">
      <c r="A365">
        <f>HYPERLINK("https://stackoverflow.com/q/59326669", "59326669")</f>
        <v/>
      </c>
      <c r="B365" t="n">
        <v>0.1452318460192476</v>
      </c>
    </row>
    <row r="366">
      <c r="A366">
        <f>HYPERLINK("https://stackoverflow.com/q/59399933", "59399933")</f>
        <v/>
      </c>
      <c r="B366" t="n">
        <v>0.1311475409836066</v>
      </c>
    </row>
    <row r="367">
      <c r="A367">
        <f>HYPERLINK("https://stackoverflow.com/q/59404027", "59404027")</f>
        <v/>
      </c>
      <c r="B367" t="n">
        <v>0.1595441595441595</v>
      </c>
    </row>
    <row r="368">
      <c r="A368">
        <f>HYPERLINK("https://stackoverflow.com/q/59454538", "59454538")</f>
        <v/>
      </c>
      <c r="B368" t="n">
        <v>0.1298904538341158</v>
      </c>
    </row>
    <row r="369">
      <c r="A369">
        <f>HYPERLINK("https://stackoverflow.com/q/59548023", "59548023")</f>
        <v/>
      </c>
      <c r="B369" t="n">
        <v>0.4339181286549708</v>
      </c>
    </row>
    <row r="370">
      <c r="A370">
        <f>HYPERLINK("https://stackoverflow.com/q/59557099", "59557099")</f>
        <v/>
      </c>
      <c r="B370" t="n">
        <v>0.1875</v>
      </c>
    </row>
    <row r="371">
      <c r="A371">
        <f>HYPERLINK("https://stackoverflow.com/q/59565239", "59565239")</f>
        <v/>
      </c>
      <c r="B371" t="n">
        <v>0.1844215349369989</v>
      </c>
    </row>
    <row r="372">
      <c r="A372">
        <f>HYPERLINK("https://stackoverflow.com/q/59638262", "59638262")</f>
        <v/>
      </c>
      <c r="B372" t="n">
        <v>0.2620232172470979</v>
      </c>
    </row>
    <row r="373">
      <c r="A373">
        <f>HYPERLINK("https://stackoverflow.com/q/59683644", "59683644")</f>
        <v/>
      </c>
      <c r="B373" t="n">
        <v>0.1428571428571428</v>
      </c>
    </row>
    <row r="374">
      <c r="A374">
        <f>HYPERLINK("https://stackoverflow.com/q/59709217", "59709217")</f>
        <v/>
      </c>
      <c r="B374" t="n">
        <v>0.1801346801346801</v>
      </c>
    </row>
    <row r="375">
      <c r="A375">
        <f>HYPERLINK("https://stackoverflow.com/q/59720097", "59720097")</f>
        <v/>
      </c>
      <c r="B375" t="n">
        <v>0.2108262108262108</v>
      </c>
    </row>
    <row r="376">
      <c r="A376">
        <f>HYPERLINK("https://stackoverflow.com/q/59748089", "59748089")</f>
        <v/>
      </c>
      <c r="B376" t="n">
        <v>0.1603535353535354</v>
      </c>
    </row>
    <row r="377">
      <c r="A377">
        <f>HYPERLINK("https://stackoverflow.com/q/59759473", "59759473")</f>
        <v/>
      </c>
      <c r="B377" t="n">
        <v>0.1993911719939117</v>
      </c>
    </row>
    <row r="378">
      <c r="A378">
        <f>HYPERLINK("https://stackoverflow.com/q/59776920", "59776920")</f>
        <v/>
      </c>
      <c r="B378" t="n">
        <v>0.2115677321156773</v>
      </c>
    </row>
    <row r="379">
      <c r="A379">
        <f>HYPERLINK("https://stackoverflow.com/q/59845710", "59845710")</f>
        <v/>
      </c>
      <c r="B379" t="n">
        <v>0.1754850088183421</v>
      </c>
    </row>
    <row r="380">
      <c r="A380">
        <f>HYPERLINK("https://stackoverflow.com/q/59847182", "59847182")</f>
        <v/>
      </c>
      <c r="B380" t="n">
        <v>0.1993127147766323</v>
      </c>
    </row>
    <row r="381">
      <c r="A381">
        <f>HYPERLINK("https://stackoverflow.com/q/59880170", "59880170")</f>
        <v/>
      </c>
      <c r="B381" t="n">
        <v>0.2646048109965636</v>
      </c>
    </row>
    <row r="382">
      <c r="A382">
        <f>HYPERLINK("https://stackoverflow.com/q/59929281", "59929281")</f>
        <v/>
      </c>
      <c r="B382" t="n">
        <v>0.1564327485380117</v>
      </c>
    </row>
    <row r="383">
      <c r="A383">
        <f>HYPERLINK("https://stackoverflow.com/q/60033096", "60033096")</f>
        <v/>
      </c>
      <c r="B383" t="n">
        <v>0.162962962962963</v>
      </c>
    </row>
    <row r="384">
      <c r="A384">
        <f>HYPERLINK("https://stackoverflow.com/q/60115832", "60115832")</f>
        <v/>
      </c>
      <c r="B384" t="n">
        <v>0.2097378277153558</v>
      </c>
    </row>
    <row r="385">
      <c r="A385">
        <f>HYPERLINK("https://stackoverflow.com/q/60168463", "60168463")</f>
        <v/>
      </c>
      <c r="B385" t="n">
        <v>0.2339869281045752</v>
      </c>
    </row>
    <row r="386">
      <c r="A386">
        <f>HYPERLINK("https://stackoverflow.com/q/60177666", "60177666")</f>
        <v/>
      </c>
      <c r="B386" t="n">
        <v>0.3048668503213958</v>
      </c>
    </row>
    <row r="387">
      <c r="A387">
        <f>HYPERLINK("https://stackoverflow.com/q/60264611", "60264611")</f>
        <v/>
      </c>
      <c r="B387" t="n">
        <v>0.3611111111111111</v>
      </c>
    </row>
    <row r="388">
      <c r="A388">
        <f>HYPERLINK("https://stackoverflow.com/q/60269505", "60269505")</f>
        <v/>
      </c>
      <c r="B388" t="n">
        <v>0.2858499525166192</v>
      </c>
    </row>
    <row r="389">
      <c r="A389">
        <f>HYPERLINK("https://stackoverflow.com/q/60272262", "60272262")</f>
        <v/>
      </c>
      <c r="B389" t="n">
        <v>0.1397306397306397</v>
      </c>
    </row>
    <row r="390">
      <c r="A390">
        <f>HYPERLINK("https://stackoverflow.com/q/60284599", "60284599")</f>
        <v/>
      </c>
      <c r="B390" t="n">
        <v>0.2302543507362785</v>
      </c>
    </row>
    <row r="391">
      <c r="A391">
        <f>HYPERLINK("https://stackoverflow.com/q/60323334", "60323334")</f>
        <v/>
      </c>
      <c r="B391" t="n">
        <v>0.1842475386779184</v>
      </c>
    </row>
    <row r="392">
      <c r="A392">
        <f>HYPERLINK("https://stackoverflow.com/q/60333516", "60333516")</f>
        <v/>
      </c>
      <c r="B392" t="n">
        <v>0.1339869281045752</v>
      </c>
    </row>
    <row r="393">
      <c r="A393">
        <f>HYPERLINK("https://stackoverflow.com/q/60334874", "60334874")</f>
        <v/>
      </c>
      <c r="B393" t="n">
        <v>0.1962616822429906</v>
      </c>
    </row>
    <row r="394">
      <c r="A394">
        <f>HYPERLINK("https://stackoverflow.com/q/60428312", "60428312")</f>
        <v/>
      </c>
      <c r="B394" t="n">
        <v>0.1910112359550562</v>
      </c>
    </row>
    <row r="395">
      <c r="A395">
        <f>HYPERLINK("https://stackoverflow.com/q/60532175", "60532175")</f>
        <v/>
      </c>
      <c r="B395" t="n">
        <v>0.2988505747126437</v>
      </c>
    </row>
    <row r="396">
      <c r="A396">
        <f>HYPERLINK("https://stackoverflow.com/q/60772816", "60772816")</f>
        <v/>
      </c>
      <c r="B396" t="n">
        <v>0.2746913580246914</v>
      </c>
    </row>
    <row r="397">
      <c r="A397">
        <f>HYPERLINK("https://stackoverflow.com/q/60811100", "60811100")</f>
        <v/>
      </c>
      <c r="B397" t="n">
        <v>0.1681681681681682</v>
      </c>
    </row>
    <row r="398">
      <c r="A398">
        <f>HYPERLINK("https://stackoverflow.com/q/61021604", "61021604")</f>
        <v/>
      </c>
      <c r="B398" t="n">
        <v>0.4406457739791074</v>
      </c>
    </row>
    <row r="399">
      <c r="A399">
        <f>HYPERLINK("https://stackoverflow.com/q/61100181", "61100181")</f>
        <v/>
      </c>
      <c r="B399" t="n">
        <v>0.1401709401709402</v>
      </c>
    </row>
    <row r="400">
      <c r="A400">
        <f>HYPERLINK("https://stackoverflow.com/q/61123415", "61123415")</f>
        <v/>
      </c>
      <c r="B400" t="n">
        <v>0.2018970189701897</v>
      </c>
    </row>
    <row r="401">
      <c r="A401">
        <f>HYPERLINK("https://stackoverflow.com/q/61217110", "61217110")</f>
        <v/>
      </c>
      <c r="B401" t="n">
        <v>0.1940298507462687</v>
      </c>
    </row>
    <row r="402">
      <c r="A402">
        <f>HYPERLINK("https://stackoverflow.com/q/61343277", "61343277")</f>
        <v/>
      </c>
      <c r="B402" t="n">
        <v>0.2365236523652365</v>
      </c>
    </row>
    <row r="403">
      <c r="A403">
        <f>HYPERLINK("https://stackoverflow.com/q/61363424", "61363424")</f>
        <v/>
      </c>
      <c r="B403" t="n">
        <v>0.1864197530864198</v>
      </c>
    </row>
    <row r="404">
      <c r="A404">
        <f>HYPERLINK("https://stackoverflow.com/q/61377118", "61377118")</f>
        <v/>
      </c>
      <c r="B404" t="n">
        <v>0.1659807956104253</v>
      </c>
    </row>
    <row r="405">
      <c r="A405">
        <f>HYPERLINK("https://stackoverflow.com/q/61379667", "61379667")</f>
        <v/>
      </c>
      <c r="B405" t="n">
        <v>0.1418128654970761</v>
      </c>
    </row>
    <row r="406">
      <c r="A406">
        <f>HYPERLINK("https://stackoverflow.com/q/61642560", "61642560")</f>
        <v/>
      </c>
      <c r="B406" t="n">
        <v>0.1742112482853224</v>
      </c>
    </row>
    <row r="407">
      <c r="A407">
        <f>HYPERLINK("https://stackoverflow.com/q/61655523", "61655523")</f>
        <v/>
      </c>
      <c r="B407" t="n">
        <v>0.1310861423220974</v>
      </c>
    </row>
    <row r="408">
      <c r="A408">
        <f>HYPERLINK("https://stackoverflow.com/q/61660647", "61660647")</f>
        <v/>
      </c>
      <c r="B408" t="n">
        <v>0.1566137566137566</v>
      </c>
    </row>
    <row r="409">
      <c r="A409">
        <f>HYPERLINK("https://stackoverflow.com/q/61670491", "61670491")</f>
        <v/>
      </c>
      <c r="B409" t="n">
        <v>0.2793650793650794</v>
      </c>
    </row>
    <row r="410">
      <c r="A410">
        <f>HYPERLINK("https://stackoverflow.com/q/61676962", "61676962")</f>
        <v/>
      </c>
      <c r="B410" t="n">
        <v>0.2448979591836734</v>
      </c>
    </row>
    <row r="411">
      <c r="A411">
        <f>HYPERLINK("https://stackoverflow.com/q/61683219", "61683219")</f>
        <v/>
      </c>
      <c r="B411" t="n">
        <v>0.3636950904392764</v>
      </c>
    </row>
    <row r="412">
      <c r="A412">
        <f>HYPERLINK("https://stackoverflow.com/q/61685582", "61685582")</f>
        <v/>
      </c>
      <c r="B412" t="n">
        <v>0.2571428571428572</v>
      </c>
    </row>
    <row r="413">
      <c r="A413">
        <f>HYPERLINK("https://stackoverflow.com/q/61742910", "61742910")</f>
        <v/>
      </c>
      <c r="B413" t="n">
        <v>0.1777777777777778</v>
      </c>
    </row>
    <row r="414">
      <c r="A414">
        <f>HYPERLINK("https://stackoverflow.com/q/61776817", "61776817")</f>
        <v/>
      </c>
      <c r="B414" t="n">
        <v>0.1769547325102881</v>
      </c>
    </row>
    <row r="415">
      <c r="A415">
        <f>HYPERLINK("https://stackoverflow.com/q/61840842", "61840842")</f>
        <v/>
      </c>
      <c r="B415" t="n">
        <v>0.1873479318734793</v>
      </c>
    </row>
    <row r="416">
      <c r="A416">
        <f>HYPERLINK("https://stackoverflow.com/q/61903819", "61903819")</f>
        <v/>
      </c>
      <c r="B416" t="n">
        <v>0.1876543209876543</v>
      </c>
    </row>
    <row r="417">
      <c r="A417">
        <f>HYPERLINK("https://stackoverflow.com/q/61915796", "61915796")</f>
        <v/>
      </c>
      <c r="B417" t="n">
        <v>0.2520576131687243</v>
      </c>
    </row>
    <row r="418">
      <c r="A418">
        <f>HYPERLINK("https://stackoverflow.com/q/61936613", "61936613")</f>
        <v/>
      </c>
      <c r="B418" t="n">
        <v>0.3463541666666666</v>
      </c>
    </row>
    <row r="419">
      <c r="A419">
        <f>HYPERLINK("https://stackoverflow.com/q/61950117", "61950117")</f>
        <v/>
      </c>
      <c r="B419" t="n">
        <v>0.1614583333333333</v>
      </c>
    </row>
    <row r="420">
      <c r="A420">
        <f>HYPERLINK("https://stackoverflow.com/q/61983642", "61983642")</f>
        <v/>
      </c>
      <c r="B420" t="n">
        <v>0.425259792166267</v>
      </c>
    </row>
    <row r="421">
      <c r="A421">
        <f>HYPERLINK("https://stackoverflow.com/q/62049277", "62049277")</f>
        <v/>
      </c>
      <c r="B421" t="n">
        <v>0.1548821548821549</v>
      </c>
    </row>
    <row r="422">
      <c r="A422">
        <f>HYPERLINK("https://stackoverflow.com/q/62077982", "62077982")</f>
        <v/>
      </c>
      <c r="B422" t="n">
        <v>0.1733333333333333</v>
      </c>
    </row>
    <row r="423">
      <c r="A423">
        <f>HYPERLINK("https://stackoverflow.com/q/62087465", "62087465")</f>
        <v/>
      </c>
      <c r="B423" t="n">
        <v>0.1869918699186992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