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HYPERLINK("https://stackoverflow.com/q/9187799", "9187799")</f>
        <v/>
      </c>
      <c r="B2" t="n">
        <v>0.2207001522070015</v>
      </c>
    </row>
    <row r="3">
      <c r="A3">
        <f>HYPERLINK("https://stackoverflow.com/q/10247749", "10247749")</f>
        <v/>
      </c>
      <c r="B3" t="n">
        <v>0.1897627965043695</v>
      </c>
    </row>
    <row r="4">
      <c r="A4">
        <f>HYPERLINK("https://stackoverflow.com/q/13480693", "13480693")</f>
        <v/>
      </c>
      <c r="B4" t="n">
        <v>0.1690821256038647</v>
      </c>
    </row>
    <row r="5">
      <c r="A5">
        <f>HYPERLINK("https://stackoverflow.com/q/14907056", "14907056")</f>
        <v/>
      </c>
      <c r="B5" t="n">
        <v>0.1973684210526316</v>
      </c>
    </row>
    <row r="6">
      <c r="A6">
        <f>HYPERLINK("https://stackoverflow.com/q/15006547", "15006547")</f>
        <v/>
      </c>
      <c r="B6" t="n">
        <v>0.2385185185185185</v>
      </c>
    </row>
    <row r="7">
      <c r="A7">
        <f>HYPERLINK("https://stackoverflow.com/q/16163032", "16163032")</f>
        <v/>
      </c>
      <c r="B7" t="n">
        <v>0.1909233176838811</v>
      </c>
    </row>
    <row r="8">
      <c r="A8">
        <f>HYPERLINK("https://stackoverflow.com/q/16437979", "16437979")</f>
        <v/>
      </c>
      <c r="B8" t="n">
        <v>0.1891643709825528</v>
      </c>
    </row>
    <row r="9">
      <c r="A9">
        <f>HYPERLINK("https://stackoverflow.com/q/20693110", "20693110")</f>
        <v/>
      </c>
      <c r="B9" t="n">
        <v>0.263653483992467</v>
      </c>
    </row>
    <row r="10">
      <c r="A10">
        <f>HYPERLINK("https://stackoverflow.com/q/21404255", "21404255")</f>
        <v/>
      </c>
      <c r="B10" t="n">
        <v>0.1493624772313297</v>
      </c>
    </row>
    <row r="11">
      <c r="A11">
        <f>HYPERLINK("https://stackoverflow.com/q/21437901", "21437901")</f>
        <v/>
      </c>
      <c r="B11" t="n">
        <v>0.2060606060606061</v>
      </c>
    </row>
    <row r="12">
      <c r="A12">
        <f>HYPERLINK("https://stackoverflow.com/q/22008343", "22008343")</f>
        <v/>
      </c>
      <c r="B12" t="n">
        <v>0.1469534050179211</v>
      </c>
    </row>
    <row r="13">
      <c r="A13">
        <f>HYPERLINK("https://stackoverflow.com/q/22861584", "22861584")</f>
        <v/>
      </c>
      <c r="B13" t="n">
        <v>0.1492537313432836</v>
      </c>
    </row>
    <row r="14">
      <c r="A14">
        <f>HYPERLINK("https://stackoverflow.com/q/23813639", "23813639")</f>
        <v/>
      </c>
      <c r="B14" t="n">
        <v>0.1633986928104575</v>
      </c>
    </row>
    <row r="15">
      <c r="A15">
        <f>HYPERLINK("https://stackoverflow.com/q/25950980", "25950980")</f>
        <v/>
      </c>
      <c r="B15" t="n">
        <v>0.1384615384615385</v>
      </c>
    </row>
    <row r="16">
      <c r="A16">
        <f>HYPERLINK("https://stackoverflow.com/q/27748865", "27748865")</f>
        <v/>
      </c>
      <c r="B16" t="n">
        <v>0.159122085048011</v>
      </c>
    </row>
    <row r="17">
      <c r="A17">
        <f>HYPERLINK("https://stackoverflow.com/q/27793944", "27793944")</f>
        <v/>
      </c>
      <c r="B17" t="n">
        <v>0.1558441558441558</v>
      </c>
    </row>
    <row r="18">
      <c r="A18">
        <f>HYPERLINK("https://stackoverflow.com/q/28259325", "28259325")</f>
        <v/>
      </c>
      <c r="B18" t="n">
        <v>0.1589506172839507</v>
      </c>
    </row>
    <row r="19">
      <c r="A19">
        <f>HYPERLINK("https://stackoverflow.com/q/29606122", "29606122")</f>
        <v/>
      </c>
      <c r="B19" t="n">
        <v>0.1951951951951952</v>
      </c>
    </row>
    <row r="20">
      <c r="A20">
        <f>HYPERLINK("https://stackoverflow.com/q/29658339", "29658339")</f>
        <v/>
      </c>
      <c r="B20" t="n">
        <v>0.2696476964769648</v>
      </c>
    </row>
    <row r="21">
      <c r="A21">
        <f>HYPERLINK("https://stackoverflow.com/q/30404878", "30404878")</f>
        <v/>
      </c>
      <c r="B21" t="n">
        <v>0.2346666666666667</v>
      </c>
    </row>
    <row r="22">
      <c r="A22">
        <f>HYPERLINK("https://stackoverflow.com/q/31091321", "31091321")</f>
        <v/>
      </c>
      <c r="B22" t="n">
        <v>0.209563994374121</v>
      </c>
    </row>
    <row r="23">
      <c r="A23">
        <f>HYPERLINK("https://stackoverflow.com/q/31101619", "31101619")</f>
        <v/>
      </c>
      <c r="B23" t="n">
        <v>0.1940740740740741</v>
      </c>
    </row>
    <row r="24">
      <c r="A24">
        <f>HYPERLINK("https://stackoverflow.com/q/31116437", "31116437")</f>
        <v/>
      </c>
      <c r="B24" t="n">
        <v>0.1564327485380117</v>
      </c>
    </row>
    <row r="25">
      <c r="A25">
        <f>HYPERLINK("https://stackoverflow.com/q/31190469", "31190469")</f>
        <v/>
      </c>
      <c r="B25" t="n">
        <v>0.1777777777777778</v>
      </c>
    </row>
    <row r="26">
      <c r="A26">
        <f>HYPERLINK("https://stackoverflow.com/q/31794085", "31794085")</f>
        <v/>
      </c>
      <c r="B26" t="n">
        <v>0.2077922077922078</v>
      </c>
    </row>
    <row r="27">
      <c r="A27">
        <f>HYPERLINK("https://stackoverflow.com/q/31838489", "31838489")</f>
        <v/>
      </c>
      <c r="B27" t="n">
        <v>0.1898148148148148</v>
      </c>
    </row>
    <row r="28">
      <c r="A28">
        <f>HYPERLINK("https://stackoverflow.com/q/32040971", "32040971")</f>
        <v/>
      </c>
      <c r="B28" t="n">
        <v>0.1649484536082474</v>
      </c>
    </row>
    <row r="29">
      <c r="A29">
        <f>HYPERLINK("https://stackoverflow.com/q/32225372", "32225372")</f>
        <v/>
      </c>
      <c r="B29" t="n">
        <v>0.4152542372881356</v>
      </c>
    </row>
    <row r="30">
      <c r="A30">
        <f>HYPERLINK("https://stackoverflow.com/q/32662381", "32662381")</f>
        <v/>
      </c>
      <c r="B30" t="n">
        <v>0.2863849765258216</v>
      </c>
    </row>
    <row r="31">
      <c r="A31">
        <f>HYPERLINK("https://stackoverflow.com/q/32747702", "32747702")</f>
        <v/>
      </c>
      <c r="B31" t="n">
        <v>0.1934156378600823</v>
      </c>
    </row>
    <row r="32">
      <c r="A32">
        <f>HYPERLINK("https://stackoverflow.com/q/32750425", "32750425")</f>
        <v/>
      </c>
      <c r="B32" t="n">
        <v>0.1967592592592593</v>
      </c>
    </row>
    <row r="33">
      <c r="A33">
        <f>HYPERLINK("https://stackoverflow.com/q/32837080", "32837080")</f>
        <v/>
      </c>
      <c r="B33" t="n">
        <v>0.1685823754789272</v>
      </c>
    </row>
    <row r="34">
      <c r="A34">
        <f>HYPERLINK("https://stackoverflow.com/q/34292278", "34292278")</f>
        <v/>
      </c>
      <c r="B34" t="n">
        <v>0.2577777777777778</v>
      </c>
    </row>
    <row r="35">
      <c r="A35">
        <f>HYPERLINK("https://stackoverflow.com/q/34341952", "34341952")</f>
        <v/>
      </c>
      <c r="B35" t="n">
        <v>0.2119883040935673</v>
      </c>
    </row>
    <row r="36">
      <c r="A36">
        <f>HYPERLINK("https://stackoverflow.com/q/35578153", "35578153")</f>
        <v/>
      </c>
      <c r="B36" t="n">
        <v>0.1521367521367521</v>
      </c>
    </row>
    <row r="37">
      <c r="A37">
        <f>HYPERLINK("https://stackoverflow.com/q/36693712", "36693712")</f>
        <v/>
      </c>
      <c r="B37" t="n">
        <v>0.2046070460704607</v>
      </c>
    </row>
    <row r="38">
      <c r="A38">
        <f>HYPERLINK("https://stackoverflow.com/q/37604407", "37604407")</f>
        <v/>
      </c>
      <c r="B38" t="n">
        <v>0.1486928104575163</v>
      </c>
    </row>
    <row r="39">
      <c r="A39">
        <f>HYPERLINK("https://stackoverflow.com/q/38014078", "38014078")</f>
        <v/>
      </c>
      <c r="B39" t="n">
        <v>0.2276867030965392</v>
      </c>
    </row>
    <row r="40">
      <c r="A40">
        <f>HYPERLINK("https://stackoverflow.com/q/38112943", "38112943")</f>
        <v/>
      </c>
      <c r="B40" t="n">
        <v>0.1673360107095047</v>
      </c>
    </row>
    <row r="41">
      <c r="A41">
        <f>HYPERLINK("https://stackoverflow.com/q/38168927", "38168927")</f>
        <v/>
      </c>
      <c r="B41" t="n">
        <v>0.1451612903225807</v>
      </c>
    </row>
    <row r="42">
      <c r="A42">
        <f>HYPERLINK("https://stackoverflow.com/q/38194847", "38194847")</f>
        <v/>
      </c>
      <c r="B42" t="n">
        <v>0.1525704809286899</v>
      </c>
    </row>
    <row r="43">
      <c r="A43">
        <f>HYPERLINK("https://stackoverflow.com/q/38759959", "38759959")</f>
        <v/>
      </c>
      <c r="B43" t="n">
        <v>0.1581196581196581</v>
      </c>
    </row>
    <row r="44">
      <c r="A44">
        <f>HYPERLINK("https://stackoverflow.com/q/38866325", "38866325")</f>
        <v/>
      </c>
      <c r="B44" t="n">
        <v>0.1919191919191919</v>
      </c>
    </row>
    <row r="45">
      <c r="A45">
        <f>HYPERLINK("https://stackoverflow.com/q/40934677", "40934677")</f>
        <v/>
      </c>
      <c r="B45" t="n">
        <v>0.1965811965811966</v>
      </c>
    </row>
    <row r="46">
      <c r="A46">
        <f>HYPERLINK("https://stackoverflow.com/q/41002487", "41002487")</f>
        <v/>
      </c>
      <c r="B46" t="n">
        <v>0.1830985915492958</v>
      </c>
    </row>
    <row r="47">
      <c r="A47">
        <f>HYPERLINK("https://stackoverflow.com/q/41036556", "41036556")</f>
        <v/>
      </c>
      <c r="B47" t="n">
        <v>0.1773049645390071</v>
      </c>
    </row>
    <row r="48">
      <c r="A48">
        <f>HYPERLINK("https://stackoverflow.com/q/41351244", "41351244")</f>
        <v/>
      </c>
      <c r="B48" t="n">
        <v>0.2785829307568438</v>
      </c>
    </row>
    <row r="49">
      <c r="A49">
        <f>HYPERLINK("https://stackoverflow.com/q/41542609", "41542609")</f>
        <v/>
      </c>
      <c r="B49" t="n">
        <v>0.2039072039072039</v>
      </c>
    </row>
    <row r="50">
      <c r="A50">
        <f>HYPERLINK("https://stackoverflow.com/q/41749324", "41749324")</f>
        <v/>
      </c>
      <c r="B50" t="n">
        <v>0.1746031746031746</v>
      </c>
    </row>
    <row r="51">
      <c r="A51">
        <f>HYPERLINK("https://stackoverflow.com/q/41983737", "41983737")</f>
        <v/>
      </c>
      <c r="B51" t="n">
        <v>0.3223322332233223</v>
      </c>
    </row>
    <row r="52">
      <c r="A52">
        <f>HYPERLINK("https://stackoverflow.com/q/42010994", "42010994")</f>
        <v/>
      </c>
      <c r="B52" t="n">
        <v>0.1287477954144621</v>
      </c>
    </row>
    <row r="53">
      <c r="A53">
        <f>HYPERLINK("https://stackoverflow.com/q/42020377", "42020377")</f>
        <v/>
      </c>
      <c r="B53" t="n">
        <v>0.161764705882353</v>
      </c>
    </row>
    <row r="54">
      <c r="A54">
        <f>HYPERLINK("https://stackoverflow.com/q/42295539", "42295539")</f>
        <v/>
      </c>
      <c r="B54" t="n">
        <v>0.3125763125763126</v>
      </c>
    </row>
    <row r="55">
      <c r="A55">
        <f>HYPERLINK("https://stackoverflow.com/q/42305224", "42305224")</f>
        <v/>
      </c>
      <c r="B55" t="n">
        <v>0.2183235867446394</v>
      </c>
    </row>
    <row r="56">
      <c r="A56">
        <f>HYPERLINK("https://stackoverflow.com/q/42375516", "42375516")</f>
        <v/>
      </c>
      <c r="B56" t="n">
        <v>0.1284722222222222</v>
      </c>
    </row>
    <row r="57">
      <c r="A57">
        <f>HYPERLINK("https://stackoverflow.com/q/42405004", "42405004")</f>
        <v/>
      </c>
      <c r="B57" t="n">
        <v>0.1960784313725491</v>
      </c>
    </row>
    <row r="58">
      <c r="A58">
        <f>HYPERLINK("https://stackoverflow.com/q/42503229", "42503229")</f>
        <v/>
      </c>
      <c r="B58" t="n">
        <v>0.3215686274509804</v>
      </c>
    </row>
    <row r="59">
      <c r="A59">
        <f>HYPERLINK("https://stackoverflow.com/q/42619631", "42619631")</f>
        <v/>
      </c>
      <c r="B59" t="n">
        <v>0.1464646464646465</v>
      </c>
    </row>
    <row r="60">
      <c r="A60">
        <f>HYPERLINK("https://stackoverflow.com/q/42705379", "42705379")</f>
        <v/>
      </c>
      <c r="B60" t="n">
        <v>0.1552287581699347</v>
      </c>
    </row>
    <row r="61">
      <c r="A61">
        <f>HYPERLINK("https://stackoverflow.com/q/43007141", "43007141")</f>
        <v/>
      </c>
      <c r="B61" t="n">
        <v>0.1897435897435897</v>
      </c>
    </row>
    <row r="62">
      <c r="A62">
        <f>HYPERLINK("https://stackoverflow.com/q/43097927", "43097927")</f>
        <v/>
      </c>
      <c r="B62" t="n">
        <v>0.3843843843843844</v>
      </c>
    </row>
    <row r="63">
      <c r="A63">
        <f>HYPERLINK("https://stackoverflow.com/q/43549963", "43549963")</f>
        <v/>
      </c>
      <c r="B63" t="n">
        <v>0.1623931623931624</v>
      </c>
    </row>
    <row r="64">
      <c r="A64">
        <f>HYPERLINK("https://stackoverflow.com/q/43618424", "43618424")</f>
        <v/>
      </c>
      <c r="B64" t="n">
        <v>0.1944444444444445</v>
      </c>
    </row>
    <row r="65">
      <c r="A65">
        <f>HYPERLINK("https://stackoverflow.com/q/43725028", "43725028")</f>
        <v/>
      </c>
      <c r="B65" t="n">
        <v>0.3417190775681342</v>
      </c>
    </row>
    <row r="66">
      <c r="A66">
        <f>HYPERLINK("https://stackoverflow.com/q/43860901", "43860901")</f>
        <v/>
      </c>
      <c r="B66" t="n">
        <v>0.2416396979503776</v>
      </c>
    </row>
    <row r="67">
      <c r="A67">
        <f>HYPERLINK("https://stackoverflow.com/q/43861008", "43861008")</f>
        <v/>
      </c>
      <c r="B67" t="n">
        <v>0.1835748792270532</v>
      </c>
    </row>
    <row r="68">
      <c r="A68">
        <f>HYPERLINK("https://stackoverflow.com/q/43876357", "43876357")</f>
        <v/>
      </c>
      <c r="B68" t="n">
        <v>0.2252252252252252</v>
      </c>
    </row>
    <row r="69">
      <c r="A69">
        <f>HYPERLINK("https://stackoverflow.com/q/43908577", "43908577")</f>
        <v/>
      </c>
      <c r="B69" t="n">
        <v>0.2222222222222222</v>
      </c>
    </row>
    <row r="70">
      <c r="A70">
        <f>HYPERLINK("https://stackoverflow.com/q/43947704", "43947704")</f>
        <v/>
      </c>
      <c r="B70" t="n">
        <v>0.1530054644808743</v>
      </c>
    </row>
    <row r="71">
      <c r="A71">
        <f>HYPERLINK("https://stackoverflow.com/q/43965841", "43965841")</f>
        <v/>
      </c>
      <c r="B71" t="n">
        <v>0.1976744186046512</v>
      </c>
    </row>
    <row r="72">
      <c r="A72">
        <f>HYPERLINK("https://stackoverflow.com/q/44005685", "44005685")</f>
        <v/>
      </c>
      <c r="B72" t="n">
        <v>0.126984126984127</v>
      </c>
    </row>
    <row r="73">
      <c r="A73">
        <f>HYPERLINK("https://stackoverflow.com/q/44076048", "44076048")</f>
        <v/>
      </c>
      <c r="B73" t="n">
        <v>0.1940298507462687</v>
      </c>
    </row>
    <row r="74">
      <c r="A74">
        <f>HYPERLINK("https://stackoverflow.com/q/44242378", "44242378")</f>
        <v/>
      </c>
      <c r="B74" t="n">
        <v>0.2149122807017544</v>
      </c>
    </row>
    <row r="75">
      <c r="A75">
        <f>HYPERLINK("https://stackoverflow.com/q/44267405", "44267405")</f>
        <v/>
      </c>
      <c r="B75" t="n">
        <v>0.1871871871871872</v>
      </c>
    </row>
    <row r="76">
      <c r="A76">
        <f>HYPERLINK("https://stackoverflow.com/q/44398453", "44398453")</f>
        <v/>
      </c>
      <c r="B76" t="n">
        <v>0.184156378600823</v>
      </c>
    </row>
    <row r="77">
      <c r="A77">
        <f>HYPERLINK("https://stackoverflow.com/q/44446144", "44446144")</f>
        <v/>
      </c>
      <c r="B77" t="n">
        <v>0.2401960784313726</v>
      </c>
    </row>
    <row r="78">
      <c r="A78">
        <f>HYPERLINK("https://stackoverflow.com/q/44526400", "44526400")</f>
        <v/>
      </c>
      <c r="B78" t="n">
        <v>0.1715399610136452</v>
      </c>
    </row>
    <row r="79">
      <c r="A79">
        <f>HYPERLINK("https://stackoverflow.com/q/44767791", "44767791")</f>
        <v/>
      </c>
      <c r="B79" t="n">
        <v>0.179951690821256</v>
      </c>
    </row>
    <row r="80">
      <c r="A80">
        <f>HYPERLINK("https://stackoverflow.com/q/44800423", "44800423")</f>
        <v/>
      </c>
      <c r="B80" t="n">
        <v>0.196969696969697</v>
      </c>
    </row>
    <row r="81">
      <c r="A81">
        <f>HYPERLINK("https://stackoverflow.com/q/44838564", "44838564")</f>
        <v/>
      </c>
      <c r="B81" t="n">
        <v>0.1928104575163399</v>
      </c>
    </row>
    <row r="82">
      <c r="A82">
        <f>HYPERLINK("https://stackoverflow.com/q/45004378", "45004378")</f>
        <v/>
      </c>
      <c r="B82" t="n">
        <v>0.2756680731364276</v>
      </c>
    </row>
    <row r="83">
      <c r="A83">
        <f>HYPERLINK("https://stackoverflow.com/q/45513359", "45513359")</f>
        <v/>
      </c>
      <c r="B83" t="n">
        <v>0.2087227414330218</v>
      </c>
    </row>
    <row r="84">
      <c r="A84">
        <f>HYPERLINK("https://stackoverflow.com/q/45572394", "45572394")</f>
        <v/>
      </c>
      <c r="B84" t="n">
        <v>0.2158527954706299</v>
      </c>
    </row>
    <row r="85">
      <c r="A85">
        <f>HYPERLINK("https://stackoverflow.com/q/45711200", "45711200")</f>
        <v/>
      </c>
      <c r="B85" t="n">
        <v>0.1430555555555555</v>
      </c>
    </row>
    <row r="86">
      <c r="A86">
        <f>HYPERLINK("https://stackoverflow.com/q/45767036", "45767036")</f>
        <v/>
      </c>
      <c r="B86" t="n">
        <v>0.1788617886178862</v>
      </c>
    </row>
    <row r="87">
      <c r="A87">
        <f>HYPERLINK("https://stackoverflow.com/q/45824743", "45824743")</f>
        <v/>
      </c>
      <c r="B87" t="n">
        <v>0.19971870604782</v>
      </c>
    </row>
    <row r="88">
      <c r="A88">
        <f>HYPERLINK("https://stackoverflow.com/q/45975826", "45975826")</f>
        <v/>
      </c>
      <c r="B88" t="n">
        <v>0.1381381381381381</v>
      </c>
    </row>
    <row r="89">
      <c r="A89">
        <f>HYPERLINK("https://stackoverflow.com/q/46001148", "46001148")</f>
        <v/>
      </c>
      <c r="B89" t="n">
        <v>0.2386363636363636</v>
      </c>
    </row>
    <row r="90">
      <c r="A90">
        <f>HYPERLINK("https://stackoverflow.com/q/46058884", "46058884")</f>
        <v/>
      </c>
      <c r="B90" t="n">
        <v>0.1461187214611872</v>
      </c>
    </row>
    <row r="91">
      <c r="A91">
        <f>HYPERLINK("https://stackoverflow.com/q/46065546", "46065546")</f>
        <v/>
      </c>
      <c r="B91" t="n">
        <v>0.1984126984126984</v>
      </c>
    </row>
    <row r="92">
      <c r="A92">
        <f>HYPERLINK("https://stackoverflow.com/q/46144718", "46144718")</f>
        <v/>
      </c>
      <c r="B92" t="n">
        <v>0.2127371273712737</v>
      </c>
    </row>
    <row r="93">
      <c r="A93">
        <f>HYPERLINK("https://stackoverflow.com/q/46236405", "46236405")</f>
        <v/>
      </c>
      <c r="B93" t="n">
        <v>0.1951219512195122</v>
      </c>
    </row>
    <row r="94">
      <c r="A94">
        <f>HYPERLINK("https://stackoverflow.com/q/46422037", "46422037")</f>
        <v/>
      </c>
      <c r="B94" t="n">
        <v>0.2022471910112359</v>
      </c>
    </row>
    <row r="95">
      <c r="A95">
        <f>HYPERLINK("https://stackoverflow.com/q/46463283", "46463283")</f>
        <v/>
      </c>
      <c r="B95" t="n">
        <v>0.2716049382716049</v>
      </c>
    </row>
    <row r="96">
      <c r="A96">
        <f>HYPERLINK("https://stackoverflow.com/q/46574894", "46574894")</f>
        <v/>
      </c>
      <c r="B96" t="n">
        <v>0.1628787878787879</v>
      </c>
    </row>
    <row r="97">
      <c r="A97">
        <f>HYPERLINK("https://stackoverflow.com/q/46612266", "46612266")</f>
        <v/>
      </c>
      <c r="B97" t="n">
        <v>0.2387706855791962</v>
      </c>
    </row>
    <row r="98">
      <c r="A98">
        <f>HYPERLINK("https://stackoverflow.com/q/46882235", "46882235")</f>
        <v/>
      </c>
      <c r="B98" t="n">
        <v>0.3197064989517819</v>
      </c>
    </row>
    <row r="99">
      <c r="A99">
        <f>HYPERLINK("https://stackoverflow.com/q/47048165", "47048165")</f>
        <v/>
      </c>
      <c r="B99" t="n">
        <v>0.1507936507936508</v>
      </c>
    </row>
    <row r="100">
      <c r="A100">
        <f>HYPERLINK("https://stackoverflow.com/q/47178776", "47178776")</f>
        <v/>
      </c>
      <c r="B100" t="n">
        <v>0.2222222222222222</v>
      </c>
    </row>
    <row r="101">
      <c r="A101">
        <f>HYPERLINK("https://stackoverflow.com/q/47432384", "47432384")</f>
        <v/>
      </c>
      <c r="B101" t="n">
        <v>0.2083333333333333</v>
      </c>
    </row>
    <row r="102">
      <c r="A102">
        <f>HYPERLINK("https://stackoverflow.com/q/47515082", "47515082")</f>
        <v/>
      </c>
      <c r="B102" t="n">
        <v>0.1457194899817851</v>
      </c>
    </row>
    <row r="103">
      <c r="A103">
        <f>HYPERLINK("https://stackoverflow.com/q/47943399", "47943399")</f>
        <v/>
      </c>
      <c r="B103" t="n">
        <v>0.1956018518518519</v>
      </c>
    </row>
    <row r="104">
      <c r="A104">
        <f>HYPERLINK("https://stackoverflow.com/q/48026832", "48026832")</f>
        <v/>
      </c>
      <c r="B104" t="n">
        <v>0.251207729468599</v>
      </c>
    </row>
    <row r="105">
      <c r="A105">
        <f>HYPERLINK("https://stackoverflow.com/q/48089860", "48089860")</f>
        <v/>
      </c>
      <c r="B105" t="n">
        <v>0.4034034034034034</v>
      </c>
    </row>
    <row r="106">
      <c r="A106">
        <f>HYPERLINK("https://stackoverflow.com/q/48392222", "48392222")</f>
        <v/>
      </c>
      <c r="B106" t="n">
        <v>0.1957070707070707</v>
      </c>
    </row>
    <row r="107">
      <c r="A107">
        <f>HYPERLINK("https://stackoverflow.com/q/48646795", "48646795")</f>
        <v/>
      </c>
      <c r="B107" t="n">
        <v>0.1550925925925926</v>
      </c>
    </row>
    <row r="108">
      <c r="A108">
        <f>HYPERLINK("https://stackoverflow.com/q/48775484", "48775484")</f>
        <v/>
      </c>
      <c r="B108" t="n">
        <v>0.2095238095238096</v>
      </c>
    </row>
    <row r="109">
      <c r="A109">
        <f>HYPERLINK("https://stackoverflow.com/q/48805877", "48805877")</f>
        <v/>
      </c>
      <c r="B109" t="n">
        <v>0.1296296296296297</v>
      </c>
    </row>
    <row r="110">
      <c r="A110">
        <f>HYPERLINK("https://stackoverflow.com/q/48866981", "48866981")</f>
        <v/>
      </c>
      <c r="B110" t="n">
        <v>0.2975206611570247</v>
      </c>
    </row>
    <row r="111">
      <c r="A111">
        <f>HYPERLINK("https://stackoverflow.com/q/48870896", "48870896")</f>
        <v/>
      </c>
      <c r="B111" t="n">
        <v>0.1363636363636364</v>
      </c>
    </row>
    <row r="112">
      <c r="A112">
        <f>HYPERLINK("https://stackoverflow.com/q/48881877", "48881877")</f>
        <v/>
      </c>
      <c r="B112" t="n">
        <v>0.2</v>
      </c>
    </row>
    <row r="113">
      <c r="A113">
        <f>HYPERLINK("https://stackoverflow.com/q/48926866", "48926866")</f>
        <v/>
      </c>
      <c r="B113" t="n">
        <v>0.2263374485596708</v>
      </c>
    </row>
    <row r="114">
      <c r="A114">
        <f>HYPERLINK("https://stackoverflow.com/q/48933290", "48933290")</f>
        <v/>
      </c>
      <c r="B114" t="n">
        <v>0.195906432748538</v>
      </c>
    </row>
    <row r="115">
      <c r="A115">
        <f>HYPERLINK("https://stackoverflow.com/q/48981236", "48981236")</f>
        <v/>
      </c>
      <c r="B115" t="n">
        <v>0.2260536398467433</v>
      </c>
    </row>
    <row r="116">
      <c r="A116">
        <f>HYPERLINK("https://stackoverflow.com/q/48997601", "48997601")</f>
        <v/>
      </c>
      <c r="B116" t="n">
        <v>0.1796042617960426</v>
      </c>
    </row>
    <row r="117">
      <c r="A117">
        <f>HYPERLINK("https://stackoverflow.com/q/49042255", "49042255")</f>
        <v/>
      </c>
      <c r="B117" t="n">
        <v>0.1470588235294118</v>
      </c>
    </row>
    <row r="118">
      <c r="A118">
        <f>HYPERLINK("https://stackoverflow.com/q/49138059", "49138059")</f>
        <v/>
      </c>
      <c r="B118" t="n">
        <v>0.2233676975945017</v>
      </c>
    </row>
    <row r="119">
      <c r="A119">
        <f>HYPERLINK("https://stackoverflow.com/q/49164897", "49164897")</f>
        <v/>
      </c>
      <c r="B119" t="n">
        <v>0.2643678160919541</v>
      </c>
    </row>
    <row r="120">
      <c r="A120">
        <f>HYPERLINK("https://stackoverflow.com/q/49192135", "49192135")</f>
        <v/>
      </c>
      <c r="B120" t="n">
        <v>0.2401656314699792</v>
      </c>
    </row>
    <row r="121">
      <c r="A121">
        <f>HYPERLINK("https://stackoverflow.com/q/49200336", "49200336")</f>
        <v/>
      </c>
      <c r="B121" t="n">
        <v>0.1230769230769231</v>
      </c>
    </row>
    <row r="122">
      <c r="A122">
        <f>HYPERLINK("https://stackoverflow.com/q/49223721", "49223721")</f>
        <v/>
      </c>
      <c r="B122" t="n">
        <v>0.2332332332332332</v>
      </c>
    </row>
    <row r="123">
      <c r="A123">
        <f>HYPERLINK("https://stackoverflow.com/q/49379459", "49379459")</f>
        <v/>
      </c>
      <c r="B123" t="n">
        <v>0.1362007168458781</v>
      </c>
    </row>
    <row r="124">
      <c r="A124">
        <f>HYPERLINK("https://stackoverflow.com/q/49419372", "49419372")</f>
        <v/>
      </c>
      <c r="B124" t="n">
        <v>0.2592592592592592</v>
      </c>
    </row>
    <row r="125">
      <c r="A125">
        <f>HYPERLINK("https://stackoverflow.com/q/49428459", "49428459")</f>
        <v/>
      </c>
      <c r="B125" t="n">
        <v>0.1673699015471167</v>
      </c>
    </row>
    <row r="126">
      <c r="A126">
        <f>HYPERLINK("https://stackoverflow.com/q/49550965", "49550965")</f>
        <v/>
      </c>
      <c r="B126" t="n">
        <v>0.2422062350119904</v>
      </c>
    </row>
    <row r="127">
      <c r="A127">
        <f>HYPERLINK("https://stackoverflow.com/q/49865996", "49865996")</f>
        <v/>
      </c>
      <c r="B127" t="n">
        <v>0.1660818713450292</v>
      </c>
    </row>
    <row r="128">
      <c r="A128">
        <f>HYPERLINK("https://stackoverflow.com/q/49914445", "49914445")</f>
        <v/>
      </c>
      <c r="B128" t="n">
        <v>0.1764705882352941</v>
      </c>
    </row>
    <row r="129">
      <c r="A129">
        <f>HYPERLINK("https://stackoverflow.com/q/49954489", "49954489")</f>
        <v/>
      </c>
      <c r="B129" t="n">
        <v>0.1486291486291486</v>
      </c>
    </row>
    <row r="130">
      <c r="A130">
        <f>HYPERLINK("https://stackoverflow.com/q/50005890", "50005890")</f>
        <v/>
      </c>
      <c r="B130" t="n">
        <v>0.2294489611562782</v>
      </c>
    </row>
    <row r="131">
      <c r="A131">
        <f>HYPERLINK("https://stackoverflow.com/q/50013399", "50013399")</f>
        <v/>
      </c>
      <c r="B131" t="n">
        <v>0.2288888888888889</v>
      </c>
    </row>
    <row r="132">
      <c r="A132">
        <f>HYPERLINK("https://stackoverflow.com/q/50031163", "50031163")</f>
        <v/>
      </c>
      <c r="B132" t="n">
        <v>0.1544715447154472</v>
      </c>
    </row>
    <row r="133">
      <c r="A133">
        <f>HYPERLINK("https://stackoverflow.com/q/50036821", "50036821")</f>
        <v/>
      </c>
      <c r="B133" t="n">
        <v>0.1386138613861386</v>
      </c>
    </row>
    <row r="134">
      <c r="A134">
        <f>HYPERLINK("https://stackoverflow.com/q/50038740", "50038740")</f>
        <v/>
      </c>
      <c r="B134" t="n">
        <v>0.126984126984127</v>
      </c>
    </row>
    <row r="135">
      <c r="A135">
        <f>HYPERLINK("https://stackoverflow.com/q/50121723", "50121723")</f>
        <v/>
      </c>
      <c r="B135" t="n">
        <v>0.1461187214611872</v>
      </c>
    </row>
    <row r="136">
      <c r="A136">
        <f>HYPERLINK("https://stackoverflow.com/q/50247642", "50247642")</f>
        <v/>
      </c>
      <c r="B136" t="n">
        <v>0.1909233176838811</v>
      </c>
    </row>
    <row r="137">
      <c r="A137">
        <f>HYPERLINK("https://stackoverflow.com/q/50316386", "50316386")</f>
        <v/>
      </c>
      <c r="B137" t="n">
        <v>0.1705790297339593</v>
      </c>
    </row>
    <row r="138">
      <c r="A138">
        <f>HYPERLINK("https://stackoverflow.com/q/50326783", "50326783")</f>
        <v/>
      </c>
      <c r="B138" t="n">
        <v>0.1316239316239316</v>
      </c>
    </row>
    <row r="139">
      <c r="A139">
        <f>HYPERLINK("https://stackoverflow.com/q/50447594", "50447594")</f>
        <v/>
      </c>
      <c r="B139" t="n">
        <v>0.2081575246132208</v>
      </c>
    </row>
    <row r="140">
      <c r="A140">
        <f>HYPERLINK("https://stackoverflow.com/q/50454105", "50454105")</f>
        <v/>
      </c>
      <c r="B140" t="n">
        <v>0.2030651340996169</v>
      </c>
    </row>
    <row r="141">
      <c r="A141">
        <f>HYPERLINK("https://stackoverflow.com/q/50470391", "50470391")</f>
        <v/>
      </c>
      <c r="B141" t="n">
        <v>0.188034188034188</v>
      </c>
    </row>
    <row r="142">
      <c r="A142">
        <f>HYPERLINK("https://stackoverflow.com/q/50529981", "50529981")</f>
        <v/>
      </c>
      <c r="B142" t="n">
        <v>0.2078544061302681</v>
      </c>
    </row>
    <row r="143">
      <c r="A143">
        <f>HYPERLINK("https://stackoverflow.com/q/50624609", "50624609")</f>
        <v/>
      </c>
      <c r="B143" t="n">
        <v>0.22</v>
      </c>
    </row>
    <row r="144">
      <c r="A144">
        <f>HYPERLINK("https://stackoverflow.com/q/50632954", "50632954")</f>
        <v/>
      </c>
      <c r="B144" t="n">
        <v>0.1415525114155251</v>
      </c>
    </row>
    <row r="145">
      <c r="A145">
        <f>HYPERLINK("https://stackoverflow.com/q/50699695", "50699695")</f>
        <v/>
      </c>
      <c r="B145" t="n">
        <v>0.1540740740740741</v>
      </c>
    </row>
    <row r="146">
      <c r="A146">
        <f>HYPERLINK("https://stackoverflow.com/q/50710541", "50710541")</f>
        <v/>
      </c>
      <c r="B146" t="n">
        <v>0.2088477366255144</v>
      </c>
    </row>
    <row r="147">
      <c r="A147">
        <f>HYPERLINK("https://stackoverflow.com/q/50764255", "50764255")</f>
        <v/>
      </c>
      <c r="B147" t="n">
        <v>0.2098765432098765</v>
      </c>
    </row>
    <row r="148">
      <c r="A148">
        <f>HYPERLINK("https://stackoverflow.com/q/50882936", "50882936")</f>
        <v/>
      </c>
      <c r="B148" t="n">
        <v>0.1972534332084894</v>
      </c>
    </row>
    <row r="149">
      <c r="A149">
        <f>HYPERLINK("https://stackoverflow.com/q/50932709", "50932709")</f>
        <v/>
      </c>
      <c r="B149" t="n">
        <v>0.1877022653721683</v>
      </c>
    </row>
    <row r="150">
      <c r="A150">
        <f>HYPERLINK("https://stackoverflow.com/q/51016243", "51016243")</f>
        <v/>
      </c>
      <c r="B150" t="n">
        <v>0.235827664399093</v>
      </c>
    </row>
    <row r="151">
      <c r="A151">
        <f>HYPERLINK("https://stackoverflow.com/q/51018281", "51018281")</f>
        <v/>
      </c>
      <c r="B151" t="n">
        <v>0.3356725146198831</v>
      </c>
    </row>
    <row r="152">
      <c r="A152">
        <f>HYPERLINK("https://stackoverflow.com/q/51044647", "51044647")</f>
        <v/>
      </c>
      <c r="B152" t="n">
        <v>0.1862284820031299</v>
      </c>
    </row>
    <row r="153">
      <c r="A153">
        <f>HYPERLINK("https://stackoverflow.com/q/51077496", "51077496")</f>
        <v/>
      </c>
      <c r="B153" t="n">
        <v>0.2960259529602595</v>
      </c>
    </row>
    <row r="154">
      <c r="A154">
        <f>HYPERLINK("https://stackoverflow.com/q/51110466", "51110466")</f>
        <v/>
      </c>
      <c r="B154" t="n">
        <v>0.2157622739018088</v>
      </c>
    </row>
    <row r="155">
      <c r="A155">
        <f>HYPERLINK("https://stackoverflow.com/q/51168530", "51168530")</f>
        <v/>
      </c>
      <c r="B155" t="n">
        <v>0.1748148148148148</v>
      </c>
    </row>
    <row r="156">
      <c r="A156">
        <f>HYPERLINK("https://stackoverflow.com/q/51230134", "51230134")</f>
        <v/>
      </c>
      <c r="B156" t="n">
        <v>0.1682539682539683</v>
      </c>
    </row>
    <row r="157">
      <c r="A157">
        <f>HYPERLINK("https://stackoverflow.com/q/51282275", "51282275")</f>
        <v/>
      </c>
      <c r="B157" t="n">
        <v>0.1449275362318841</v>
      </c>
    </row>
    <row r="158">
      <c r="A158">
        <f>HYPERLINK("https://stackoverflow.com/q/51381376", "51381376")</f>
        <v/>
      </c>
      <c r="B158" t="n">
        <v>0.2039381153305204</v>
      </c>
    </row>
    <row r="159">
      <c r="A159">
        <f>HYPERLINK("https://stackoverflow.com/q/51464538", "51464538")</f>
        <v/>
      </c>
      <c r="B159" t="n">
        <v>0.1710526315789474</v>
      </c>
    </row>
    <row r="160">
      <c r="A160">
        <f>HYPERLINK("https://stackoverflow.com/q/51468480", "51468480")</f>
        <v/>
      </c>
      <c r="B160" t="n">
        <v>0.1666666666666667</v>
      </c>
    </row>
    <row r="161">
      <c r="A161">
        <f>HYPERLINK("https://stackoverflow.com/q/51542863", "51542863")</f>
        <v/>
      </c>
      <c r="B161" t="n">
        <v>0.1916666666666667</v>
      </c>
    </row>
    <row r="162">
      <c r="A162">
        <f>HYPERLINK("https://stackoverflow.com/q/51572657", "51572657")</f>
        <v/>
      </c>
      <c r="B162" t="n">
        <v>0.1893004115226337</v>
      </c>
    </row>
    <row r="163">
      <c r="A163">
        <f>HYPERLINK("https://stackoverflow.com/q/51626328", "51626328")</f>
        <v/>
      </c>
      <c r="B163" t="n">
        <v>0.2336182336182336</v>
      </c>
    </row>
    <row r="164">
      <c r="A164">
        <f>HYPERLINK("https://stackoverflow.com/q/51652025", "51652025")</f>
        <v/>
      </c>
      <c r="B164" t="n">
        <v>0.1781045751633987</v>
      </c>
    </row>
    <row r="165">
      <c r="A165">
        <f>HYPERLINK("https://stackoverflow.com/q/51655129", "51655129")</f>
        <v/>
      </c>
      <c r="B165" t="n">
        <v>0.2398373983739837</v>
      </c>
    </row>
    <row r="166">
      <c r="A166">
        <f>HYPERLINK("https://stackoverflow.com/q/51674308", "51674308")</f>
        <v/>
      </c>
      <c r="B166" t="n">
        <v>0.1571428571428571</v>
      </c>
    </row>
    <row r="167">
      <c r="A167">
        <f>HYPERLINK("https://stackoverflow.com/q/51685009", "51685009")</f>
        <v/>
      </c>
      <c r="B167" t="n">
        <v>0.1963824289405685</v>
      </c>
    </row>
    <row r="168">
      <c r="A168">
        <f>HYPERLINK("https://stackoverflow.com/q/51831600", "51831600")</f>
        <v/>
      </c>
      <c r="B168" t="n">
        <v>0.1428571428571428</v>
      </c>
    </row>
    <row r="169">
      <c r="A169">
        <f>HYPERLINK("https://stackoverflow.com/q/51857872", "51857872")</f>
        <v/>
      </c>
      <c r="B169" t="n">
        <v>0.2093567251461988</v>
      </c>
    </row>
    <row r="170">
      <c r="A170">
        <f>HYPERLINK("https://stackoverflow.com/q/51865071", "51865071")</f>
        <v/>
      </c>
      <c r="B170" t="n">
        <v>0.15625</v>
      </c>
    </row>
    <row r="171">
      <c r="A171">
        <f>HYPERLINK("https://stackoverflow.com/q/51888709", "51888709")</f>
        <v/>
      </c>
      <c r="B171" t="n">
        <v>0.1681681681681682</v>
      </c>
    </row>
    <row r="172">
      <c r="A172">
        <f>HYPERLINK("https://stackoverflow.com/q/51996744", "51996744")</f>
        <v/>
      </c>
      <c r="B172" t="n">
        <v>0.2599388379204893</v>
      </c>
    </row>
    <row r="173">
      <c r="A173">
        <f>HYPERLINK("https://stackoverflow.com/q/51999779", "51999779")</f>
        <v/>
      </c>
      <c r="B173" t="n">
        <v>0.2521847690387017</v>
      </c>
    </row>
    <row r="174">
      <c r="A174">
        <f>HYPERLINK("https://stackoverflow.com/q/52016220", "52016220")</f>
        <v/>
      </c>
      <c r="B174" t="n">
        <v>0.2567567567567567</v>
      </c>
    </row>
    <row r="175">
      <c r="A175">
        <f>HYPERLINK("https://stackoverflow.com/q/52023042", "52023042")</f>
        <v/>
      </c>
      <c r="B175" t="n">
        <v>0.337245696400626</v>
      </c>
    </row>
    <row r="176">
      <c r="A176">
        <f>HYPERLINK("https://stackoverflow.com/q/52045267", "52045267")</f>
        <v/>
      </c>
      <c r="B176" t="n">
        <v>0.1907756813417191</v>
      </c>
    </row>
    <row r="177">
      <c r="A177">
        <f>HYPERLINK("https://stackoverflow.com/q/52054618", "52054618")</f>
        <v/>
      </c>
      <c r="B177" t="n">
        <v>0.2081984897518878</v>
      </c>
    </row>
    <row r="178">
      <c r="A178">
        <f>HYPERLINK("https://stackoverflow.com/q/52154790", "52154790")</f>
        <v/>
      </c>
      <c r="B178" t="n">
        <v>0.1772151898734177</v>
      </c>
    </row>
    <row r="179">
      <c r="A179">
        <f>HYPERLINK("https://stackoverflow.com/q/52194258", "52194258")</f>
        <v/>
      </c>
      <c r="B179" t="n">
        <v>0.1585185185185185</v>
      </c>
    </row>
    <row r="180">
      <c r="A180">
        <f>HYPERLINK("https://stackoverflow.com/q/52287773", "52287773")</f>
        <v/>
      </c>
      <c r="B180" t="n">
        <v>0.1485642946317104</v>
      </c>
    </row>
    <row r="181">
      <c r="A181">
        <f>HYPERLINK("https://stackoverflow.com/q/52288990", "52288990")</f>
        <v/>
      </c>
      <c r="B181" t="n">
        <v>0.1771336553945249</v>
      </c>
    </row>
    <row r="182">
      <c r="A182">
        <f>HYPERLINK("https://stackoverflow.com/q/52325612", "52325612")</f>
        <v/>
      </c>
      <c r="B182" t="n">
        <v>0.1658374792703151</v>
      </c>
    </row>
    <row r="183">
      <c r="A183">
        <f>HYPERLINK("https://stackoverflow.com/q/52370349", "52370349")</f>
        <v/>
      </c>
      <c r="B183" t="n">
        <v>0.2171136653895274</v>
      </c>
    </row>
    <row r="184">
      <c r="A184">
        <f>HYPERLINK("https://stackoverflow.com/q/52370474", "52370474")</f>
        <v/>
      </c>
      <c r="B184" t="n">
        <v>0.220679012345679</v>
      </c>
    </row>
    <row r="185">
      <c r="A185">
        <f>HYPERLINK("https://stackoverflow.com/q/52406753", "52406753")</f>
        <v/>
      </c>
      <c r="B185" t="n">
        <v>0.1648148148148148</v>
      </c>
    </row>
    <row r="186">
      <c r="A186">
        <f>HYPERLINK("https://stackoverflow.com/q/52559551", "52559551")</f>
        <v/>
      </c>
      <c r="B186" t="n">
        <v>0.144702842377261</v>
      </c>
    </row>
    <row r="187">
      <c r="A187">
        <f>HYPERLINK("https://stackoverflow.com/q/52605791", "52605791")</f>
        <v/>
      </c>
      <c r="B187" t="n">
        <v>0.182716049382716</v>
      </c>
    </row>
    <row r="188">
      <c r="A188">
        <f>HYPERLINK("https://stackoverflow.com/q/52612424", "52612424")</f>
        <v/>
      </c>
      <c r="B188" t="n">
        <v>0.2507936507936508</v>
      </c>
    </row>
    <row r="189">
      <c r="A189">
        <f>HYPERLINK("https://stackoverflow.com/q/52673505", "52673505")</f>
        <v/>
      </c>
      <c r="B189" t="n">
        <v>0.1631393298059965</v>
      </c>
    </row>
    <row r="190">
      <c r="A190">
        <f>HYPERLINK("https://stackoverflow.com/q/52733497", "52733497")</f>
        <v/>
      </c>
      <c r="B190" t="n">
        <v>0.1457431457431457</v>
      </c>
    </row>
    <row r="191">
      <c r="A191">
        <f>HYPERLINK("https://stackoverflow.com/q/52904363", "52904363")</f>
        <v/>
      </c>
      <c r="B191" t="n">
        <v>0.1641791044776119</v>
      </c>
    </row>
    <row r="192">
      <c r="A192">
        <f>HYPERLINK("https://stackoverflow.com/q/52939680", "52939680")</f>
        <v/>
      </c>
      <c r="B192" t="n">
        <v>0.129395218002813</v>
      </c>
    </row>
    <row r="193">
      <c r="A193">
        <f>HYPERLINK("https://stackoverflow.com/q/53108026", "53108026")</f>
        <v/>
      </c>
      <c r="B193" t="n">
        <v>0.2291052114060963</v>
      </c>
    </row>
    <row r="194">
      <c r="A194">
        <f>HYPERLINK("https://stackoverflow.com/q/53208833", "53208833")</f>
        <v/>
      </c>
      <c r="B194" t="n">
        <v>0.1925064599483204</v>
      </c>
    </row>
    <row r="195">
      <c r="A195">
        <f>HYPERLINK("https://stackoverflow.com/q/53319236", "53319236")</f>
        <v/>
      </c>
      <c r="B195" t="n">
        <v>0.2348484848484849</v>
      </c>
    </row>
    <row r="196">
      <c r="A196">
        <f>HYPERLINK("https://stackoverflow.com/q/53439446", "53439446")</f>
        <v/>
      </c>
      <c r="B196" t="n">
        <v>0.1658841940532081</v>
      </c>
    </row>
    <row r="197">
      <c r="A197">
        <f>HYPERLINK("https://stackoverflow.com/q/53506323", "53506323")</f>
        <v/>
      </c>
      <c r="B197" t="n">
        <v>0.3232323232323233</v>
      </c>
    </row>
    <row r="198">
      <c r="A198">
        <f>HYPERLINK("https://stackoverflow.com/q/53742356", "53742356")</f>
        <v/>
      </c>
      <c r="B198" t="n">
        <v>0.4820512820512821</v>
      </c>
    </row>
    <row r="199">
      <c r="A199">
        <f>HYPERLINK("https://stackoverflow.com/q/53743401", "53743401")</f>
        <v/>
      </c>
      <c r="B199" t="n">
        <v>0.1953601953601954</v>
      </c>
    </row>
    <row r="200">
      <c r="A200">
        <f>HYPERLINK("https://stackoverflow.com/q/53916396", "53916396")</f>
        <v/>
      </c>
      <c r="B200" t="n">
        <v>0.2432659932659933</v>
      </c>
    </row>
    <row r="201">
      <c r="A201">
        <f>HYPERLINK("https://stackoverflow.com/q/54011765", "54011765")</f>
        <v/>
      </c>
      <c r="B201" t="n">
        <v>0.2058823529411765</v>
      </c>
    </row>
    <row r="202">
      <c r="A202">
        <f>HYPERLINK("https://stackoverflow.com/q/54045187", "54045187")</f>
        <v/>
      </c>
      <c r="B202" t="n">
        <v>0.2113821138211382</v>
      </c>
    </row>
    <row r="203">
      <c r="A203">
        <f>HYPERLINK("https://stackoverflow.com/q/54066925", "54066925")</f>
        <v/>
      </c>
      <c r="B203" t="n">
        <v>0.2744744744744745</v>
      </c>
    </row>
    <row r="204">
      <c r="A204">
        <f>HYPERLINK("https://stackoverflow.com/q/54138914", "54138914")</f>
        <v/>
      </c>
      <c r="B204" t="n">
        <v>0.164021164021164</v>
      </c>
    </row>
    <row r="205">
      <c r="A205">
        <f>HYPERLINK("https://stackoverflow.com/q/54161244", "54161244")</f>
        <v/>
      </c>
      <c r="B205" t="n">
        <v>0.2171717171717172</v>
      </c>
    </row>
    <row r="206">
      <c r="A206">
        <f>HYPERLINK("https://stackoverflow.com/q/54174575", "54174575")</f>
        <v/>
      </c>
      <c r="B206" t="n">
        <v>0.2870370370370371</v>
      </c>
    </row>
    <row r="207">
      <c r="A207">
        <f>HYPERLINK("https://stackoverflow.com/q/54223484", "54223484")</f>
        <v/>
      </c>
      <c r="B207" t="n">
        <v>0.1874396135265701</v>
      </c>
    </row>
    <row r="208">
      <c r="A208">
        <f>HYPERLINK("https://stackoverflow.com/q/54248770", "54248770")</f>
        <v/>
      </c>
      <c r="B208" t="n">
        <v>0.2962962962962963</v>
      </c>
    </row>
    <row r="209">
      <c r="A209">
        <f>HYPERLINK("https://stackoverflow.com/q/54321038", "54321038")</f>
        <v/>
      </c>
      <c r="B209" t="n">
        <v>0.2488262910798122</v>
      </c>
    </row>
    <row r="210">
      <c r="A210">
        <f>HYPERLINK("https://stackoverflow.com/q/54365658", "54365658")</f>
        <v/>
      </c>
      <c r="B210" t="n">
        <v>0.1840796019900497</v>
      </c>
    </row>
    <row r="211">
      <c r="A211">
        <f>HYPERLINK("https://stackoverflow.com/q/54468229", "54468229")</f>
        <v/>
      </c>
      <c r="B211" t="n">
        <v>0.216931216931217</v>
      </c>
    </row>
    <row r="212">
      <c r="A212">
        <f>HYPERLINK("https://stackoverflow.com/q/54515593", "54515593")</f>
        <v/>
      </c>
      <c r="B212" t="n">
        <v>0.1587301587301587</v>
      </c>
    </row>
    <row r="213">
      <c r="A213">
        <f>HYPERLINK("https://stackoverflow.com/q/54532079", "54532079")</f>
        <v/>
      </c>
      <c r="B213" t="n">
        <v>0.1940532081377152</v>
      </c>
    </row>
    <row r="214">
      <c r="A214">
        <f>HYPERLINK("https://stackoverflow.com/q/54577461", "54577461")</f>
        <v/>
      </c>
      <c r="B214" t="n">
        <v>0.189358372456964</v>
      </c>
    </row>
    <row r="215">
      <c r="A215">
        <f>HYPERLINK("https://stackoverflow.com/q/54639927", "54639927")</f>
        <v/>
      </c>
      <c r="B215" t="n">
        <v>0.2156862745098039</v>
      </c>
    </row>
    <row r="216">
      <c r="A216">
        <f>HYPERLINK("https://stackoverflow.com/q/54646038", "54646038")</f>
        <v/>
      </c>
      <c r="B216" t="n">
        <v>0.2189542483660131</v>
      </c>
    </row>
    <row r="217">
      <c r="A217">
        <f>HYPERLINK("https://stackoverflow.com/q/54751381", "54751381")</f>
        <v/>
      </c>
      <c r="B217" t="n">
        <v>0.2671394799054374</v>
      </c>
    </row>
    <row r="218">
      <c r="A218">
        <f>HYPERLINK("https://stackoverflow.com/q/54857737", "54857737")</f>
        <v/>
      </c>
      <c r="B218" t="n">
        <v>0.2055555555555555</v>
      </c>
    </row>
    <row r="219">
      <c r="A219">
        <f>HYPERLINK("https://stackoverflow.com/q/54902191", "54902191")</f>
        <v/>
      </c>
      <c r="B219" t="n">
        <v>0.2184343434343434</v>
      </c>
    </row>
    <row r="220">
      <c r="A220">
        <f>HYPERLINK("https://stackoverflow.com/q/54902614", "54902614")</f>
        <v/>
      </c>
      <c r="B220" t="n">
        <v>0.2385964912280702</v>
      </c>
    </row>
    <row r="221">
      <c r="A221">
        <f>HYPERLINK("https://stackoverflow.com/q/54935102", "54935102")</f>
        <v/>
      </c>
      <c r="B221" t="n">
        <v>0.1563786008230453</v>
      </c>
    </row>
    <row r="222">
      <c r="A222">
        <f>HYPERLINK("https://stackoverflow.com/q/54967399", "54967399")</f>
        <v/>
      </c>
      <c r="B222" t="n">
        <v>0.1940298507462687</v>
      </c>
    </row>
    <row r="223">
      <c r="A223">
        <f>HYPERLINK("https://stackoverflow.com/q/55010103", "55010103")</f>
        <v/>
      </c>
      <c r="B223" t="n">
        <v>0.1996527777777778</v>
      </c>
    </row>
    <row r="224">
      <c r="A224">
        <f>HYPERLINK("https://stackoverflow.com/q/55101284", "55101284")</f>
        <v/>
      </c>
      <c r="B224" t="n">
        <v>0.2135922330097088</v>
      </c>
    </row>
    <row r="225">
      <c r="A225">
        <f>HYPERLINK("https://stackoverflow.com/q/55164994", "55164994")</f>
        <v/>
      </c>
      <c r="B225" t="n">
        <v>0.2617283950617284</v>
      </c>
    </row>
    <row r="226">
      <c r="A226">
        <f>HYPERLINK("https://stackoverflow.com/q/55283966", "55283966")</f>
        <v/>
      </c>
      <c r="B226" t="n">
        <v>0.2345679012345679</v>
      </c>
    </row>
    <row r="227">
      <c r="A227">
        <f>HYPERLINK("https://stackoverflow.com/q/55308559", "55308559")</f>
        <v/>
      </c>
      <c r="B227" t="n">
        <v>0.36</v>
      </c>
    </row>
    <row r="228">
      <c r="A228">
        <f>HYPERLINK("https://stackoverflow.com/q/55426906", "55426906")</f>
        <v/>
      </c>
      <c r="B228" t="n">
        <v>0.2283384301732926</v>
      </c>
    </row>
    <row r="229">
      <c r="A229">
        <f>HYPERLINK("https://stackoverflow.com/q/55571946", "55571946")</f>
        <v/>
      </c>
      <c r="B229" t="n">
        <v>0.15</v>
      </c>
    </row>
    <row r="230">
      <c r="A230">
        <f>HYPERLINK("https://stackoverflow.com/q/55644204", "55644204")</f>
        <v/>
      </c>
      <c r="B230" t="n">
        <v>0.2142857142857143</v>
      </c>
    </row>
    <row r="231">
      <c r="A231">
        <f>HYPERLINK("https://stackoverflow.com/q/55647262", "55647262")</f>
        <v/>
      </c>
      <c r="B231" t="n">
        <v>0.1940740740740741</v>
      </c>
    </row>
    <row r="232">
      <c r="A232">
        <f>HYPERLINK("https://stackoverflow.com/q/55714301", "55714301")</f>
        <v/>
      </c>
      <c r="B232" t="n">
        <v>0.1891433418150975</v>
      </c>
    </row>
    <row r="233">
      <c r="A233">
        <f>HYPERLINK("https://stackoverflow.com/q/56002190", "56002190")</f>
        <v/>
      </c>
      <c r="B233" t="n">
        <v>0.161189358372457</v>
      </c>
    </row>
    <row r="234">
      <c r="A234">
        <f>HYPERLINK("https://stackoverflow.com/q/56024475", "56024475")</f>
        <v/>
      </c>
      <c r="B234" t="n">
        <v>0.2298850574712644</v>
      </c>
    </row>
    <row r="235">
      <c r="A235">
        <f>HYPERLINK("https://stackoverflow.com/q/56024780", "56024780")</f>
        <v/>
      </c>
      <c r="B235" t="n">
        <v>0.2025462962962963</v>
      </c>
    </row>
    <row r="236">
      <c r="A236">
        <f>HYPERLINK("https://stackoverflow.com/q/56084123", "56084123")</f>
        <v/>
      </c>
      <c r="B236" t="n">
        <v>0.229951690821256</v>
      </c>
    </row>
    <row r="237">
      <c r="A237">
        <f>HYPERLINK("https://stackoverflow.com/q/56119353", "56119353")</f>
        <v/>
      </c>
      <c r="B237" t="n">
        <v>0.2688888888888889</v>
      </c>
    </row>
    <row r="238">
      <c r="A238">
        <f>HYPERLINK("https://stackoverflow.com/q/56235510", "56235510")</f>
        <v/>
      </c>
      <c r="B238" t="n">
        <v>0.1969696969696969</v>
      </c>
    </row>
    <row r="239">
      <c r="A239">
        <f>HYPERLINK("https://stackoverflow.com/q/56389333", "56389333")</f>
        <v/>
      </c>
      <c r="B239" t="n">
        <v>0.1516339869281046</v>
      </c>
    </row>
    <row r="240">
      <c r="A240">
        <f>HYPERLINK("https://stackoverflow.com/q/56465000", "56465000")</f>
        <v/>
      </c>
      <c r="B240" t="n">
        <v>0.2638888888888889</v>
      </c>
    </row>
    <row r="241">
      <c r="A241">
        <f>HYPERLINK("https://stackoverflow.com/q/56513338", "56513338")</f>
        <v/>
      </c>
      <c r="B241" t="n">
        <v>0.3386880856760375</v>
      </c>
    </row>
    <row r="242">
      <c r="A242">
        <f>HYPERLINK("https://stackoverflow.com/q/56564515", "56564515")</f>
        <v/>
      </c>
      <c r="B242" t="n">
        <v>0.203125</v>
      </c>
    </row>
    <row r="243">
      <c r="A243">
        <f>HYPERLINK("https://stackoverflow.com/q/56578710", "56578710")</f>
        <v/>
      </c>
      <c r="B243" t="n">
        <v>0.2067901234567901</v>
      </c>
    </row>
    <row r="244">
      <c r="A244">
        <f>HYPERLINK("https://stackoverflow.com/q/56612308", "56612308")</f>
        <v/>
      </c>
      <c r="B244" t="n">
        <v>0.2177777777777778</v>
      </c>
    </row>
    <row r="245">
      <c r="A245">
        <f>HYPERLINK("https://stackoverflow.com/q/56654096", "56654096")</f>
        <v/>
      </c>
      <c r="B245" t="n">
        <v>0.2685185185185185</v>
      </c>
    </row>
    <row r="246">
      <c r="A246">
        <f>HYPERLINK("https://stackoverflow.com/q/56709602", "56709602")</f>
        <v/>
      </c>
      <c r="B246" t="n">
        <v>0.2469135802469136</v>
      </c>
    </row>
    <row r="247">
      <c r="A247">
        <f>HYPERLINK("https://stackoverflow.com/q/56722062", "56722062")</f>
        <v/>
      </c>
      <c r="B247" t="n">
        <v>0.1606837606837607</v>
      </c>
    </row>
    <row r="248">
      <c r="A248">
        <f>HYPERLINK("https://stackoverflow.com/q/56797769", "56797769")</f>
        <v/>
      </c>
      <c r="B248" t="n">
        <v>0.2821350762527233</v>
      </c>
    </row>
    <row r="249">
      <c r="A249">
        <f>HYPERLINK("https://stackoverflow.com/q/56815027", "56815027")</f>
        <v/>
      </c>
      <c r="B249" t="n">
        <v>0.2432012432012432</v>
      </c>
    </row>
    <row r="250">
      <c r="A250">
        <f>HYPERLINK("https://stackoverflow.com/q/56816270", "56816270")</f>
        <v/>
      </c>
      <c r="B250" t="n">
        <v>0.2022222222222222</v>
      </c>
    </row>
    <row r="251">
      <c r="A251">
        <f>HYPERLINK("https://stackoverflow.com/q/56897283", "56897283")</f>
        <v/>
      </c>
      <c r="B251" t="n">
        <v>0.2740740740740741</v>
      </c>
    </row>
    <row r="252">
      <c r="A252">
        <f>HYPERLINK("https://stackoverflow.com/q/56958594", "56958594")</f>
        <v/>
      </c>
      <c r="B252" t="n">
        <v>0.1968599033816425</v>
      </c>
    </row>
    <row r="253">
      <c r="A253">
        <f>HYPERLINK("https://stackoverflow.com/q/57007183", "57007183")</f>
        <v/>
      </c>
      <c r="B253" t="n">
        <v>0.1654320987654321</v>
      </c>
    </row>
    <row r="254">
      <c r="A254">
        <f>HYPERLINK("https://stackoverflow.com/q/57016370", "57016370")</f>
        <v/>
      </c>
      <c r="B254" t="n">
        <v>0.1968253968253968</v>
      </c>
    </row>
    <row r="255">
      <c r="A255">
        <f>HYPERLINK("https://stackoverflow.com/q/57191507", "57191507")</f>
        <v/>
      </c>
      <c r="B255" t="n">
        <v>0.1454248366013072</v>
      </c>
    </row>
    <row r="256">
      <c r="A256">
        <f>HYPERLINK("https://stackoverflow.com/q/57197790", "57197790")</f>
        <v/>
      </c>
      <c r="B256" t="n">
        <v>0.3053297199638663</v>
      </c>
    </row>
    <row r="257">
      <c r="A257">
        <f>HYPERLINK("https://stackoverflow.com/q/57201832", "57201832")</f>
        <v/>
      </c>
      <c r="B257" t="n">
        <v>0.2055137844611529</v>
      </c>
    </row>
    <row r="258">
      <c r="A258">
        <f>HYPERLINK("https://stackoverflow.com/q/57207120", "57207120")</f>
        <v/>
      </c>
      <c r="B258" t="n">
        <v>0.1916666666666667</v>
      </c>
    </row>
    <row r="259">
      <c r="A259">
        <f>HYPERLINK("https://stackoverflow.com/q/57248253", "57248253")</f>
        <v/>
      </c>
      <c r="B259" t="n">
        <v>0.1293260473588342</v>
      </c>
    </row>
    <row r="260">
      <c r="A260">
        <f>HYPERLINK("https://stackoverflow.com/q/57250350", "57250350")</f>
        <v/>
      </c>
      <c r="B260" t="n">
        <v>0.2205882352941176</v>
      </c>
    </row>
    <row r="261">
      <c r="A261">
        <f>HYPERLINK("https://stackoverflow.com/q/57262448", "57262448")</f>
        <v/>
      </c>
      <c r="B261" t="n">
        <v>0.1527777777777778</v>
      </c>
    </row>
    <row r="262">
      <c r="A262">
        <f>HYPERLINK("https://stackoverflow.com/q/57293526", "57293526")</f>
        <v/>
      </c>
      <c r="B262" t="n">
        <v>0.2554410080183276</v>
      </c>
    </row>
    <row r="263">
      <c r="A263">
        <f>HYPERLINK("https://stackoverflow.com/q/57325762", "57325762")</f>
        <v/>
      </c>
      <c r="B263" t="n">
        <v>0.1690140845070423</v>
      </c>
    </row>
    <row r="264">
      <c r="A264">
        <f>HYPERLINK("https://stackoverflow.com/q/57410420", "57410420")</f>
        <v/>
      </c>
      <c r="B264" t="n">
        <v>0.1578099838969404</v>
      </c>
    </row>
    <row r="265">
      <c r="A265">
        <f>HYPERLINK("https://stackoverflow.com/q/57420814", "57420814")</f>
        <v/>
      </c>
      <c r="B265" t="n">
        <v>0.1626409017713366</v>
      </c>
    </row>
    <row r="266">
      <c r="A266">
        <f>HYPERLINK("https://stackoverflow.com/q/57425460", "57425460")</f>
        <v/>
      </c>
      <c r="B266" t="n">
        <v>0.3140495867768595</v>
      </c>
    </row>
    <row r="267">
      <c r="A267">
        <f>HYPERLINK("https://stackoverflow.com/q/57430993", "57430993")</f>
        <v/>
      </c>
      <c r="B267" t="n">
        <v>0.2362573099415205</v>
      </c>
    </row>
    <row r="268">
      <c r="A268">
        <f>HYPERLINK("https://stackoverflow.com/q/57580329", "57580329")</f>
        <v/>
      </c>
      <c r="B268" t="n">
        <v>0.2867724867724868</v>
      </c>
    </row>
    <row r="269">
      <c r="A269">
        <f>HYPERLINK("https://stackoverflow.com/q/57599780", "57599780")</f>
        <v/>
      </c>
      <c r="B269" t="n">
        <v>0.1619812583668006</v>
      </c>
    </row>
    <row r="270">
      <c r="A270">
        <f>HYPERLINK("https://stackoverflow.com/q/57607021", "57607021")</f>
        <v/>
      </c>
      <c r="B270" t="n">
        <v>0.1674074074074074</v>
      </c>
    </row>
    <row r="271">
      <c r="A271">
        <f>HYPERLINK("https://stackoverflow.com/q/57713713", "57713713")</f>
        <v/>
      </c>
      <c r="B271" t="n">
        <v>0.2290809327846365</v>
      </c>
    </row>
    <row r="272">
      <c r="A272">
        <f>HYPERLINK("https://stackoverflow.com/q/57828966", "57828966")</f>
        <v/>
      </c>
      <c r="B272" t="n">
        <v>0.1772784019975031</v>
      </c>
    </row>
    <row r="273">
      <c r="A273">
        <f>HYPERLINK("https://stackoverflow.com/q/57858132", "57858132")</f>
        <v/>
      </c>
      <c r="B273" t="n">
        <v>0.2366522366522366</v>
      </c>
    </row>
    <row r="274">
      <c r="A274">
        <f>HYPERLINK("https://stackoverflow.com/q/57859250", "57859250")</f>
        <v/>
      </c>
      <c r="B274" t="n">
        <v>0.283179012345679</v>
      </c>
    </row>
    <row r="275">
      <c r="A275">
        <f>HYPERLINK("https://stackoverflow.com/q/57867919", "57867919")</f>
        <v/>
      </c>
      <c r="B275" t="n">
        <v>0.1535947712418301</v>
      </c>
    </row>
    <row r="276">
      <c r="A276">
        <f>HYPERLINK("https://stackoverflow.com/q/57885314", "57885314")</f>
        <v/>
      </c>
      <c r="B276" t="n">
        <v>0.3273273273273274</v>
      </c>
    </row>
    <row r="277">
      <c r="A277">
        <f>HYPERLINK("https://stackoverflow.com/q/57996398", "57996398")</f>
        <v/>
      </c>
      <c r="B277" t="n">
        <v>0.1805555555555556</v>
      </c>
    </row>
    <row r="278">
      <c r="A278">
        <f>HYPERLINK("https://stackoverflow.com/q/58054575", "58054575")</f>
        <v/>
      </c>
      <c r="B278" t="n">
        <v>0.1885245901639344</v>
      </c>
    </row>
    <row r="279">
      <c r="A279">
        <f>HYPERLINK("https://stackoverflow.com/q/58059973", "58059973")</f>
        <v/>
      </c>
      <c r="B279" t="n">
        <v>0.2316561844863732</v>
      </c>
    </row>
    <row r="280">
      <c r="A280">
        <f>HYPERLINK("https://stackoverflow.com/q/58094733", "58094733")</f>
        <v/>
      </c>
      <c r="B280" t="n">
        <v>0.2053872053872054</v>
      </c>
    </row>
    <row r="281">
      <c r="A281">
        <f>HYPERLINK("https://stackoverflow.com/q/58177425", "58177425")</f>
        <v/>
      </c>
      <c r="B281" t="n">
        <v>0.2047619047619048</v>
      </c>
    </row>
    <row r="282">
      <c r="A282">
        <f>HYPERLINK("https://stackoverflow.com/q/58182689", "58182689")</f>
        <v/>
      </c>
      <c r="B282" t="n">
        <v>0.159122085048011</v>
      </c>
    </row>
    <row r="283">
      <c r="A283">
        <f>HYPERLINK("https://stackoverflow.com/q/58221749", "58221749")</f>
        <v/>
      </c>
      <c r="B283" t="n">
        <v>0.2629262926292629</v>
      </c>
    </row>
    <row r="284">
      <c r="A284">
        <f>HYPERLINK("https://stackoverflow.com/q/58232113", "58232113")</f>
        <v/>
      </c>
      <c r="B284" t="n">
        <v>0.1832611832611832</v>
      </c>
    </row>
    <row r="285">
      <c r="A285">
        <f>HYPERLINK("https://stackoverflow.com/q/58317425", "58317425")</f>
        <v/>
      </c>
      <c r="B285" t="n">
        <v>0.1650326797385621</v>
      </c>
    </row>
    <row r="286">
      <c r="A286">
        <f>HYPERLINK("https://stackoverflow.com/q/58340827", "58340827")</f>
        <v/>
      </c>
      <c r="B286" t="n">
        <v>0.1916264090177134</v>
      </c>
    </row>
    <row r="287">
      <c r="A287">
        <f>HYPERLINK("https://stackoverflow.com/q/58384749", "58384749")</f>
        <v/>
      </c>
      <c r="B287" t="n">
        <v>0.2560846560846561</v>
      </c>
    </row>
    <row r="288">
      <c r="A288">
        <f>HYPERLINK("https://stackoverflow.com/q/58422656", "58422656")</f>
        <v/>
      </c>
      <c r="B288" t="n">
        <v>0.2545846817691478</v>
      </c>
    </row>
    <row r="289">
      <c r="A289">
        <f>HYPERLINK("https://stackoverflow.com/q/58435535", "58435535")</f>
        <v/>
      </c>
      <c r="B289" t="n">
        <v>0.1647509578544061</v>
      </c>
    </row>
    <row r="290">
      <c r="A290">
        <f>HYPERLINK("https://stackoverflow.com/q/58439034", "58439034")</f>
        <v/>
      </c>
      <c r="B290" t="n">
        <v>0.1521739130434783</v>
      </c>
    </row>
    <row r="291">
      <c r="A291">
        <f>HYPERLINK("https://stackoverflow.com/q/58488958", "58488958")</f>
        <v/>
      </c>
      <c r="B291" t="n">
        <v>0.2084893882646692</v>
      </c>
    </row>
    <row r="292">
      <c r="A292">
        <f>HYPERLINK("https://stackoverflow.com/q/58511291", "58511291")</f>
        <v/>
      </c>
      <c r="B292" t="n">
        <v>0.2262190247801759</v>
      </c>
    </row>
    <row r="293">
      <c r="A293">
        <f>HYPERLINK("https://stackoverflow.com/q/58528431", "58528431")</f>
        <v/>
      </c>
      <c r="B293" t="n">
        <v>0.2162962962962963</v>
      </c>
    </row>
    <row r="294">
      <c r="A294">
        <f>HYPERLINK("https://stackoverflow.com/q/58538753", "58538753")</f>
        <v/>
      </c>
      <c r="B294" t="n">
        <v>0.1724137931034483</v>
      </c>
    </row>
    <row r="295">
      <c r="A295">
        <f>HYPERLINK("https://stackoverflow.com/q/58546520", "58546520")</f>
        <v/>
      </c>
      <c r="B295" t="n">
        <v>0.2352245862884161</v>
      </c>
    </row>
    <row r="296">
      <c r="A296">
        <f>HYPERLINK("https://stackoverflow.com/q/58572685", "58572685")</f>
        <v/>
      </c>
      <c r="B296" t="n">
        <v>0.1618655692729767</v>
      </c>
    </row>
    <row r="297">
      <c r="A297">
        <f>HYPERLINK("https://stackoverflow.com/q/58573319", "58573319")</f>
        <v/>
      </c>
      <c r="B297" t="n">
        <v>0.2626262626262627</v>
      </c>
    </row>
    <row r="298">
      <c r="A298">
        <f>HYPERLINK("https://stackoverflow.com/q/58628659", "58628659")</f>
        <v/>
      </c>
      <c r="B298" t="n">
        <v>0.1555555555555555</v>
      </c>
    </row>
    <row r="299">
      <c r="A299">
        <f>HYPERLINK("https://stackoverflow.com/q/58629272", "58629272")</f>
        <v/>
      </c>
      <c r="B299" t="n">
        <v>0.1720430107526882</v>
      </c>
    </row>
    <row r="300">
      <c r="A300">
        <f>HYPERLINK("https://stackoverflow.com/q/58632765", "58632765")</f>
        <v/>
      </c>
      <c r="B300" t="n">
        <v>0.2312312312312312</v>
      </c>
    </row>
    <row r="301">
      <c r="A301">
        <f>HYPERLINK("https://stackoverflow.com/q/58646976", "58646976")</f>
        <v/>
      </c>
      <c r="B301" t="n">
        <v>0.2992424242424243</v>
      </c>
    </row>
    <row r="302">
      <c r="A302">
        <f>HYPERLINK("https://stackoverflow.com/q/58711935", "58711935")</f>
        <v/>
      </c>
      <c r="B302" t="n">
        <v>0.2404643449419569</v>
      </c>
    </row>
    <row r="303">
      <c r="A303">
        <f>HYPERLINK("https://stackoverflow.com/q/58769667", "58769667")</f>
        <v/>
      </c>
      <c r="B303" t="n">
        <v>0.2725546058879392</v>
      </c>
    </row>
    <row r="304">
      <c r="A304">
        <f>HYPERLINK("https://stackoverflow.com/q/58771272", "58771272")</f>
        <v/>
      </c>
      <c r="B304" t="n">
        <v>0.3609083536090835</v>
      </c>
    </row>
    <row r="305">
      <c r="A305">
        <f>HYPERLINK("https://stackoverflow.com/q/58773119", "58773119")</f>
        <v/>
      </c>
      <c r="B305" t="n">
        <v>0.1373456790123457</v>
      </c>
    </row>
    <row r="306">
      <c r="A306">
        <f>HYPERLINK("https://stackoverflow.com/q/58804457", "58804457")</f>
        <v/>
      </c>
      <c r="B306" t="n">
        <v>0.2608695652173914</v>
      </c>
    </row>
    <row r="307">
      <c r="A307">
        <f>HYPERLINK("https://stackoverflow.com/q/58804879", "58804879")</f>
        <v/>
      </c>
      <c r="B307" t="n">
        <v>0.1719298245614035</v>
      </c>
    </row>
    <row r="308">
      <c r="A308">
        <f>HYPERLINK("https://stackoverflow.com/q/58867261", "58867261")</f>
        <v/>
      </c>
      <c r="B308" t="n">
        <v>0.1601307189542484</v>
      </c>
    </row>
    <row r="309">
      <c r="A309">
        <f>HYPERLINK("https://stackoverflow.com/q/58927482", "58927482")</f>
        <v/>
      </c>
      <c r="B309" t="n">
        <v>0.1875</v>
      </c>
    </row>
    <row r="310">
      <c r="A310">
        <f>HYPERLINK("https://stackoverflow.com/q/58937485", "58937485")</f>
        <v/>
      </c>
      <c r="B310" t="n">
        <v>0.1558109833971903</v>
      </c>
    </row>
    <row r="311">
      <c r="A311">
        <f>HYPERLINK("https://stackoverflow.com/q/58945570", "58945570")</f>
        <v/>
      </c>
      <c r="B311" t="n">
        <v>0.2331768388106416</v>
      </c>
    </row>
    <row r="312">
      <c r="A312">
        <f>HYPERLINK("https://stackoverflow.com/q/58959973", "58959973")</f>
        <v/>
      </c>
      <c r="B312" t="n">
        <v>0.1481481481481481</v>
      </c>
    </row>
    <row r="313">
      <c r="A313">
        <f>HYPERLINK("https://stackoverflow.com/q/59053329", "59053329")</f>
        <v/>
      </c>
      <c r="B313" t="n">
        <v>0.2205882352941177</v>
      </c>
    </row>
    <row r="314">
      <c r="A314">
        <f>HYPERLINK("https://stackoverflow.com/q/59118573", "59118573")</f>
        <v/>
      </c>
      <c r="B314" t="n">
        <v>0.1791044776119403</v>
      </c>
    </row>
    <row r="315">
      <c r="A315">
        <f>HYPERLINK("https://stackoverflow.com/q/59199858", "59199858")</f>
        <v/>
      </c>
      <c r="B315" t="n">
        <v>0.206989247311828</v>
      </c>
    </row>
    <row r="316">
      <c r="A316">
        <f>HYPERLINK("https://stackoverflow.com/q/59201429", "59201429")</f>
        <v/>
      </c>
      <c r="B316" t="n">
        <v>0.2413793103448276</v>
      </c>
    </row>
    <row r="317">
      <c r="A317">
        <f>HYPERLINK("https://stackoverflow.com/q/59249246", "59249246")</f>
        <v/>
      </c>
      <c r="B317" t="n">
        <v>0.1457194899817851</v>
      </c>
    </row>
    <row r="318">
      <c r="A318">
        <f>HYPERLINK("https://stackoverflow.com/q/59320260", "59320260")</f>
        <v/>
      </c>
      <c r="B318" t="n">
        <v>0.1813537675606642</v>
      </c>
    </row>
    <row r="319">
      <c r="A319">
        <f>HYPERLINK("https://stackoverflow.com/q/59327305", "59327305")</f>
        <v/>
      </c>
      <c r="B319" t="n">
        <v>0.2154882154882154</v>
      </c>
    </row>
    <row r="320">
      <c r="A320">
        <f>HYPERLINK("https://stackoverflow.com/q/59394560", "59394560")</f>
        <v/>
      </c>
      <c r="B320" t="n">
        <v>0.1982323232323232</v>
      </c>
    </row>
    <row r="321">
      <c r="A321">
        <f>HYPERLINK("https://stackoverflow.com/q/59405701", "59405701")</f>
        <v/>
      </c>
      <c r="B321" t="n">
        <v>0.2404870624048706</v>
      </c>
    </row>
    <row r="322">
      <c r="A322">
        <f>HYPERLINK("https://stackoverflow.com/q/59420530", "59420530")</f>
        <v/>
      </c>
      <c r="B322" t="n">
        <v>0.1639344262295082</v>
      </c>
    </row>
    <row r="323">
      <c r="A323">
        <f>HYPERLINK("https://stackoverflow.com/q/59505728", "59505728")</f>
        <v/>
      </c>
      <c r="B323" t="n">
        <v>0.2491039426523298</v>
      </c>
    </row>
    <row r="324">
      <c r="A324">
        <f>HYPERLINK("https://stackoverflow.com/q/59510871", "59510871")</f>
        <v/>
      </c>
      <c r="B324" t="n">
        <v>0.1950904392764858</v>
      </c>
    </row>
    <row r="325">
      <c r="A325">
        <f>HYPERLINK("https://stackoverflow.com/q/59527840", "59527840")</f>
        <v/>
      </c>
      <c r="B325" t="n">
        <v>0.1794871794871795</v>
      </c>
    </row>
    <row r="326">
      <c r="A326">
        <f>HYPERLINK("https://stackoverflow.com/q/59575132", "59575132")</f>
        <v/>
      </c>
      <c r="B326" t="n">
        <v>0.157210401891253</v>
      </c>
    </row>
    <row r="327">
      <c r="A327">
        <f>HYPERLINK("https://stackoverflow.com/q/59648614", "59648614")</f>
        <v/>
      </c>
      <c r="B327" t="n">
        <v>0.1352657004830918</v>
      </c>
    </row>
    <row r="328">
      <c r="A328">
        <f>HYPERLINK("https://stackoverflow.com/q/59672640", "59672640")</f>
        <v/>
      </c>
      <c r="B328" t="n">
        <v>0.2592592592592593</v>
      </c>
    </row>
    <row r="329">
      <c r="A329">
        <f>HYPERLINK("https://stackoverflow.com/q/59680264", "59680264")</f>
        <v/>
      </c>
      <c r="B329" t="n">
        <v>0.2287581699346405</v>
      </c>
    </row>
    <row r="330">
      <c r="A330">
        <f>HYPERLINK("https://stackoverflow.com/q/59729377", "59729377")</f>
        <v/>
      </c>
      <c r="B330" t="n">
        <v>0.2303523035230353</v>
      </c>
    </row>
    <row r="331">
      <c r="A331">
        <f>HYPERLINK("https://stackoverflow.com/q/59886892", "59886892")</f>
        <v/>
      </c>
      <c r="B331" t="n">
        <v>0.2296296296296297</v>
      </c>
    </row>
    <row r="332">
      <c r="A332">
        <f>HYPERLINK("https://stackoverflow.com/q/60152570", "60152570")</f>
        <v/>
      </c>
      <c r="B332" t="n">
        <v>0.1916666666666667</v>
      </c>
    </row>
    <row r="333">
      <c r="A333">
        <f>HYPERLINK("https://stackoverflow.com/q/60175980", "60175980")</f>
        <v/>
      </c>
      <c r="B333" t="n">
        <v>0.1987654320987654</v>
      </c>
    </row>
    <row r="334">
      <c r="A334">
        <f>HYPERLINK("https://stackoverflow.com/q/60211732", "60211732")</f>
        <v/>
      </c>
      <c r="B334" t="n">
        <v>0.2050400916380298</v>
      </c>
    </row>
    <row r="335">
      <c r="A335">
        <f>HYPERLINK("https://stackoverflow.com/q/60416906", "60416906")</f>
        <v/>
      </c>
      <c r="B335" t="n">
        <v>0.1521739130434783</v>
      </c>
    </row>
    <row r="336">
      <c r="A336">
        <f>HYPERLINK("https://stackoverflow.com/q/60513317", "60513317")</f>
        <v/>
      </c>
      <c r="B336" t="n">
        <v>0.2528433945756781</v>
      </c>
    </row>
    <row r="337">
      <c r="A337">
        <f>HYPERLINK("https://stackoverflow.com/q/60644070", "60644070")</f>
        <v/>
      </c>
      <c r="B337" t="n">
        <v>0.243755383290267</v>
      </c>
    </row>
    <row r="338">
      <c r="A338">
        <f>HYPERLINK("https://stackoverflow.com/q/60706026", "60706026")</f>
        <v/>
      </c>
      <c r="B338" t="n">
        <v>0.1446208112874779</v>
      </c>
    </row>
    <row r="339">
      <c r="A339">
        <f>HYPERLINK("https://stackoverflow.com/q/60727567", "60727567")</f>
        <v/>
      </c>
      <c r="B339" t="n">
        <v>0.1842105263157895</v>
      </c>
    </row>
    <row r="340">
      <c r="A340">
        <f>HYPERLINK("https://stackoverflow.com/q/60746275", "60746275")</f>
        <v/>
      </c>
      <c r="B340" t="n">
        <v>0.1388888888888889</v>
      </c>
    </row>
    <row r="341">
      <c r="A341">
        <f>HYPERLINK("https://stackoverflow.com/q/60769225", "60769225")</f>
        <v/>
      </c>
      <c r="B341" t="n">
        <v>0.1533816425120773</v>
      </c>
    </row>
    <row r="342">
      <c r="A342">
        <f>HYPERLINK("https://stackoverflow.com/q/60780585", "60780585")</f>
        <v/>
      </c>
      <c r="B342" t="n">
        <v>0.151183970856102</v>
      </c>
    </row>
    <row r="343">
      <c r="A343">
        <f>HYPERLINK("https://stackoverflow.com/q/60825886", "60825886")</f>
        <v/>
      </c>
      <c r="B343" t="n">
        <v>0.2092352092352092</v>
      </c>
    </row>
    <row r="344">
      <c r="A344">
        <f>HYPERLINK("https://stackoverflow.com/q/60849573", "60849573")</f>
        <v/>
      </c>
      <c r="B344" t="n">
        <v>0.2083333333333333</v>
      </c>
    </row>
    <row r="345">
      <c r="A345">
        <f>HYPERLINK("https://stackoverflow.com/q/60875821", "60875821")</f>
        <v/>
      </c>
      <c r="B345" t="n">
        <v>0.2947530864197531</v>
      </c>
    </row>
    <row r="346">
      <c r="A346">
        <f>HYPERLINK("https://stackoverflow.com/q/60972901", "60972901")</f>
        <v/>
      </c>
      <c r="B346" t="n">
        <v>0.2294685990338164</v>
      </c>
    </row>
    <row r="347">
      <c r="A347">
        <f>HYPERLINK("https://stackoverflow.com/q/61021550", "61021550")</f>
        <v/>
      </c>
      <c r="B347" t="n">
        <v>0.1672278338945005</v>
      </c>
    </row>
    <row r="348">
      <c r="A348">
        <f>HYPERLINK("https://stackoverflow.com/q/61051123", "61051123")</f>
        <v/>
      </c>
      <c r="B348" t="n">
        <v>0.1639344262295082</v>
      </c>
    </row>
    <row r="349">
      <c r="A349">
        <f>HYPERLINK("https://stackoverflow.com/q/61330666", "61330666")</f>
        <v/>
      </c>
      <c r="B349" t="n">
        <v>0.4642549526270456</v>
      </c>
    </row>
    <row r="350">
      <c r="A350">
        <f>HYPERLINK("https://stackoverflow.com/q/61331112", "61331112")</f>
        <v/>
      </c>
      <c r="B350" t="n">
        <v>0.2100456621004566</v>
      </c>
    </row>
    <row r="351">
      <c r="A351">
        <f>HYPERLINK("https://stackoverflow.com/q/61350864", "61350864")</f>
        <v/>
      </c>
      <c r="B351" t="n">
        <v>0.1929012345679012</v>
      </c>
    </row>
    <row r="352">
      <c r="A352">
        <f>HYPERLINK("https://stackoverflow.com/q/61378839", "61378839")</f>
        <v/>
      </c>
      <c r="B352" t="n">
        <v>0.2980769230769231</v>
      </c>
    </row>
    <row r="353">
      <c r="A353">
        <f>HYPERLINK("https://stackoverflow.com/q/61530340", "61530340")</f>
        <v/>
      </c>
      <c r="B353" t="n">
        <v>0.1995221027479092</v>
      </c>
    </row>
    <row r="354">
      <c r="A354">
        <f>HYPERLINK("https://stackoverflow.com/q/61531008", "61531008")</f>
        <v/>
      </c>
      <c r="B354" t="n">
        <v>0.35</v>
      </c>
    </row>
    <row r="355">
      <c r="A355">
        <f>HYPERLINK("https://stackoverflow.com/q/61659007", "61659007")</f>
        <v/>
      </c>
      <c r="B355" t="n">
        <v>0.2162162162162162</v>
      </c>
    </row>
    <row r="356">
      <c r="A356">
        <f>HYPERLINK("https://stackoverflow.com/q/61782652", "61782652")</f>
        <v/>
      </c>
      <c r="B356" t="n">
        <v>0.2</v>
      </c>
    </row>
    <row r="357">
      <c r="A357">
        <f>HYPERLINK("https://stackoverflow.com/q/61909353", "61909353")</f>
        <v/>
      </c>
      <c r="B357" t="n">
        <v>0.2372034956304619</v>
      </c>
    </row>
    <row r="358">
      <c r="A358">
        <f>HYPERLINK("https://stackoverflow.com/q/61947363", "61947363")</f>
        <v/>
      </c>
      <c r="B358" t="n">
        <v>0.1533646322378717</v>
      </c>
    </row>
    <row r="359">
      <c r="A359">
        <f>HYPERLINK("https://stackoverflow.com/q/61964967", "61964967")</f>
        <v/>
      </c>
      <c r="B359" t="n">
        <v>0.2172839506172839</v>
      </c>
    </row>
    <row r="360">
      <c r="A360">
        <f>HYPERLINK("https://stackoverflow.com/q/61979138", "61979138")</f>
        <v/>
      </c>
      <c r="B360" t="n">
        <v>0.1548821548821549</v>
      </c>
    </row>
    <row r="361">
      <c r="A361">
        <f>HYPERLINK("https://stackoverflow.com/q/62075536", "62075536")</f>
        <v/>
      </c>
      <c r="B361" t="n">
        <v>0.2112482853223594</v>
      </c>
    </row>
    <row r="362">
      <c r="A362">
        <f>HYPERLINK("https://stackoverflow.com/q/62078382", "62078382")</f>
        <v/>
      </c>
      <c r="B362" t="n">
        <v>0.2261904761904762</v>
      </c>
    </row>
    <row r="363">
      <c r="A363">
        <f>HYPERLINK("https://stackoverflow.com/q/62101239", "62101239")</f>
        <v/>
      </c>
      <c r="B363" t="n">
        <v>0.2245862884160757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