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3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HYPERLINK("https://stackoverflow.com/q/359717", "359717")</f>
        <v/>
      </c>
      <c r="B2" t="n">
        <v>0.1633986928104575</v>
      </c>
    </row>
    <row r="3">
      <c r="A3">
        <f>HYPERLINK("https://stackoverflow.com/q/2377082", "2377082")</f>
        <v/>
      </c>
      <c r="B3" t="n">
        <v>0.1492063492063492</v>
      </c>
    </row>
    <row r="4">
      <c r="A4">
        <f>HYPERLINK("https://stackoverflow.com/q/3990732", "3990732")</f>
        <v/>
      </c>
      <c r="B4" t="n">
        <v>0.1617647058823529</v>
      </c>
    </row>
    <row r="5">
      <c r="A5">
        <f>HYPERLINK("https://stackoverflow.com/q/7048854", "7048854")</f>
        <v/>
      </c>
      <c r="B5" t="n">
        <v>0.1797385620915033</v>
      </c>
    </row>
    <row r="6">
      <c r="A6">
        <f>HYPERLINK("https://stackoverflow.com/q/7699717", "7699717")</f>
        <v/>
      </c>
      <c r="B6" t="n">
        <v>0.1915708812260536</v>
      </c>
    </row>
    <row r="7">
      <c r="A7">
        <f>HYPERLINK("https://stackoverflow.com/q/7839597", "7839597")</f>
        <v/>
      </c>
      <c r="B7" t="n">
        <v>0.3106796116504855</v>
      </c>
    </row>
    <row r="8">
      <c r="A8">
        <f>HYPERLINK("https://stackoverflow.com/q/11064969", "11064969")</f>
        <v/>
      </c>
      <c r="B8" t="n">
        <v>0.1956882255389718</v>
      </c>
    </row>
    <row r="9">
      <c r="A9">
        <f>HYPERLINK("https://stackoverflow.com/q/11248169", "11248169")</f>
        <v/>
      </c>
      <c r="B9" t="n">
        <v>0.2142142142142142</v>
      </c>
    </row>
    <row r="10">
      <c r="A10">
        <f>HYPERLINK("https://stackoverflow.com/q/13834716", "13834716")</f>
        <v/>
      </c>
      <c r="B10" t="n">
        <v>0.1900937081659973</v>
      </c>
    </row>
    <row r="11">
      <c r="A11">
        <f>HYPERLINK("https://stackoverflow.com/q/13991036", "13991036")</f>
        <v/>
      </c>
      <c r="B11" t="n">
        <v>0.1659973226238286</v>
      </c>
    </row>
    <row r="12">
      <c r="A12">
        <f>HYPERLINK("https://stackoverflow.com/q/14475459", "14475459")</f>
        <v/>
      </c>
      <c r="B12" t="n">
        <v>0.1412429378531073</v>
      </c>
    </row>
    <row r="13">
      <c r="A13">
        <f>HYPERLINK("https://stackoverflow.com/q/14634758", "14634758")</f>
        <v/>
      </c>
      <c r="B13" t="n">
        <v>0.1902356902356902</v>
      </c>
    </row>
    <row r="14">
      <c r="A14">
        <f>HYPERLINK("https://stackoverflow.com/q/15239231", "15239231")</f>
        <v/>
      </c>
      <c r="B14" t="n">
        <v>0.2168021680216802</v>
      </c>
    </row>
    <row r="15">
      <c r="A15">
        <f>HYPERLINK("https://stackoverflow.com/q/16942433", "16942433")</f>
        <v/>
      </c>
      <c r="B15" t="n">
        <v>0.1666666666666667</v>
      </c>
    </row>
    <row r="16">
      <c r="A16">
        <f>HYPERLINK("https://stackoverflow.com/q/17313690", "17313690")</f>
        <v/>
      </c>
      <c r="B16" t="n">
        <v>0.1437908496732026</v>
      </c>
    </row>
    <row r="17">
      <c r="A17">
        <f>HYPERLINK("https://stackoverflow.com/q/17575941", "17575941")</f>
        <v/>
      </c>
      <c r="B17" t="n">
        <v>0.4216269841269841</v>
      </c>
    </row>
    <row r="18">
      <c r="A18">
        <f>HYPERLINK("https://stackoverflow.com/q/17801810", "17801810")</f>
        <v/>
      </c>
      <c r="B18" t="n">
        <v>0.1813725490196078</v>
      </c>
    </row>
    <row r="19">
      <c r="A19">
        <f>HYPERLINK("https://stackoverflow.com/q/17886545", "17886545")</f>
        <v/>
      </c>
      <c r="B19" t="n">
        <v>0.3142174432497013</v>
      </c>
    </row>
    <row r="20">
      <c r="A20">
        <f>HYPERLINK("https://stackoverflow.com/q/17926933", "17926933")</f>
        <v/>
      </c>
      <c r="B20" t="n">
        <v>0.1890547263681591</v>
      </c>
    </row>
    <row r="21">
      <c r="A21">
        <f>HYPERLINK("https://stackoverflow.com/q/17934697", "17934697")</f>
        <v/>
      </c>
      <c r="B21" t="n">
        <v>0.2035087719298246</v>
      </c>
    </row>
    <row r="22">
      <c r="A22">
        <f>HYPERLINK("https://stackoverflow.com/q/18580277", "18580277")</f>
        <v/>
      </c>
      <c r="B22" t="n">
        <v>0.1833333333333333</v>
      </c>
    </row>
    <row r="23">
      <c r="A23">
        <f>HYPERLINK("https://stackoverflow.com/q/19112286", "19112286")</f>
        <v/>
      </c>
      <c r="B23" t="n">
        <v>0.215007215007215</v>
      </c>
    </row>
    <row r="24">
      <c r="A24">
        <f>HYPERLINK("https://stackoverflow.com/q/20486048", "20486048")</f>
        <v/>
      </c>
      <c r="B24" t="n">
        <v>0.1736111111111111</v>
      </c>
    </row>
    <row r="25">
      <c r="A25">
        <f>HYPERLINK("https://stackoverflow.com/q/21333391", "21333391")</f>
        <v/>
      </c>
      <c r="B25" t="n">
        <v>0.180028129395218</v>
      </c>
    </row>
    <row r="26">
      <c r="A26">
        <f>HYPERLINK("https://stackoverflow.com/q/21422363", "21422363")</f>
        <v/>
      </c>
      <c r="B26" t="n">
        <v>0.1552028218694885</v>
      </c>
    </row>
    <row r="27">
      <c r="A27">
        <f>HYPERLINK("https://stackoverflow.com/q/24064506", "24064506")</f>
        <v/>
      </c>
      <c r="B27" t="n">
        <v>0.3401499659168371</v>
      </c>
    </row>
    <row r="28">
      <c r="A28">
        <f>HYPERLINK("https://stackoverflow.com/q/25617442", "25617442")</f>
        <v/>
      </c>
      <c r="B28" t="n">
        <v>0.2270531400966184</v>
      </c>
    </row>
    <row r="29">
      <c r="A29">
        <f>HYPERLINK("https://stackoverflow.com/q/28991453", "28991453")</f>
        <v/>
      </c>
      <c r="B29" t="n">
        <v>0.2053445850914205</v>
      </c>
    </row>
    <row r="30">
      <c r="A30">
        <f>HYPERLINK("https://stackoverflow.com/q/29466750", "29466750")</f>
        <v/>
      </c>
      <c r="B30" t="n">
        <v>0.1983122362869198</v>
      </c>
    </row>
    <row r="31">
      <c r="A31">
        <f>HYPERLINK("https://stackoverflow.com/q/29623135", "29623135")</f>
        <v/>
      </c>
      <c r="B31" t="n">
        <v>0.2274305555555556</v>
      </c>
    </row>
    <row r="32">
      <c r="A32">
        <f>HYPERLINK("https://stackoverflow.com/q/30256468", "30256468")</f>
        <v/>
      </c>
      <c r="B32" t="n">
        <v>0.1602914389799636</v>
      </c>
    </row>
    <row r="33">
      <c r="A33">
        <f>HYPERLINK("https://stackoverflow.com/q/30295763", "30295763")</f>
        <v/>
      </c>
      <c r="B33" t="n">
        <v>0.1666666666666667</v>
      </c>
    </row>
    <row r="34">
      <c r="A34">
        <f>HYPERLINK("https://stackoverflow.com/q/31145919", "31145919")</f>
        <v/>
      </c>
      <c r="B34" t="n">
        <v>0.1866096866096866</v>
      </c>
    </row>
    <row r="35">
      <c r="A35">
        <f>HYPERLINK("https://stackoverflow.com/q/31413681", "31413681")</f>
        <v/>
      </c>
      <c r="B35" t="n">
        <v>0.1417233560090703</v>
      </c>
    </row>
    <row r="36">
      <c r="A36">
        <f>HYPERLINK("https://stackoverflow.com/q/31481379", "31481379")</f>
        <v/>
      </c>
      <c r="B36" t="n">
        <v>0.1830065359477124</v>
      </c>
    </row>
    <row r="37">
      <c r="A37">
        <f>HYPERLINK("https://stackoverflow.com/q/31980317", "31980317")</f>
        <v/>
      </c>
      <c r="B37" t="n">
        <v>0.252400548696845</v>
      </c>
    </row>
    <row r="38">
      <c r="A38">
        <f>HYPERLINK("https://stackoverflow.com/q/32044225", "32044225")</f>
        <v/>
      </c>
      <c r="B38" t="n">
        <v>0.1867124856815579</v>
      </c>
    </row>
    <row r="39">
      <c r="A39">
        <f>HYPERLINK("https://stackoverflow.com/q/32772409", "32772409")</f>
        <v/>
      </c>
      <c r="B39" t="n">
        <v>0.2475386779184248</v>
      </c>
    </row>
    <row r="40">
      <c r="A40">
        <f>HYPERLINK("https://stackoverflow.com/q/33082983", "33082983")</f>
        <v/>
      </c>
      <c r="B40" t="n">
        <v>0.2207977207977208</v>
      </c>
    </row>
    <row r="41">
      <c r="A41">
        <f>HYPERLINK("https://stackoverflow.com/q/33282820", "33282820")</f>
        <v/>
      </c>
      <c r="B41" t="n">
        <v>0.1485380116959064</v>
      </c>
    </row>
    <row r="42">
      <c r="A42">
        <f>HYPERLINK("https://stackoverflow.com/q/33952130", "33952130")</f>
        <v/>
      </c>
      <c r="B42" t="n">
        <v>0.161189358372457</v>
      </c>
    </row>
    <row r="43">
      <c r="A43">
        <f>HYPERLINK("https://stackoverflow.com/q/34916160", "34916160")</f>
        <v/>
      </c>
      <c r="B43" t="n">
        <v>0.2488425925925926</v>
      </c>
    </row>
    <row r="44">
      <c r="A44">
        <f>HYPERLINK("https://stackoverflow.com/q/36528140", "36528140")</f>
        <v/>
      </c>
      <c r="B44" t="n">
        <v>0.2766666666666667</v>
      </c>
    </row>
    <row r="45">
      <c r="A45">
        <f>HYPERLINK("https://stackoverflow.com/q/36760509", "36760509")</f>
        <v/>
      </c>
      <c r="B45" t="n">
        <v>0.1684981684981685</v>
      </c>
    </row>
    <row r="46">
      <c r="A46">
        <f>HYPERLINK("https://stackoverflow.com/q/37001598", "37001598")</f>
        <v/>
      </c>
      <c r="B46" t="n">
        <v>0.2577319587628866</v>
      </c>
    </row>
    <row r="47">
      <c r="A47">
        <f>HYPERLINK("https://stackoverflow.com/q/37692232", "37692232")</f>
        <v/>
      </c>
      <c r="B47" t="n">
        <v>0.2958152958152959</v>
      </c>
    </row>
    <row r="48">
      <c r="A48">
        <f>HYPERLINK("https://stackoverflow.com/q/37816734", "37816734")</f>
        <v/>
      </c>
      <c r="B48" t="n">
        <v>0.1652421652421653</v>
      </c>
    </row>
    <row r="49">
      <c r="A49">
        <f>HYPERLINK("https://stackoverflow.com/q/37916645", "37916645")</f>
        <v/>
      </c>
      <c r="B49" t="n">
        <v>0.1613394216133942</v>
      </c>
    </row>
    <row r="50">
      <c r="A50">
        <f>HYPERLINK("https://stackoverflow.com/q/38446394", "38446394")</f>
        <v/>
      </c>
      <c r="B50" t="n">
        <v>0.2134502923976609</v>
      </c>
    </row>
    <row r="51">
      <c r="A51">
        <f>HYPERLINK("https://stackoverflow.com/q/38733792", "38733792")</f>
        <v/>
      </c>
      <c r="B51" t="n">
        <v>0.2170301142263759</v>
      </c>
    </row>
    <row r="52">
      <c r="A52">
        <f>HYPERLINK("https://stackoverflow.com/q/38951765", "38951765")</f>
        <v/>
      </c>
      <c r="B52" t="n">
        <v>0.3541017653167186</v>
      </c>
    </row>
    <row r="53">
      <c r="A53">
        <f>HYPERLINK("https://stackoverflow.com/q/40775150", "40775150")</f>
        <v/>
      </c>
      <c r="B53" t="n">
        <v>0.2320261437908497</v>
      </c>
    </row>
    <row r="54">
      <c r="A54">
        <f>HYPERLINK("https://stackoverflow.com/q/40935625", "40935625")</f>
        <v/>
      </c>
      <c r="B54" t="n">
        <v>0.2165725047080979</v>
      </c>
    </row>
    <row r="55">
      <c r="A55">
        <f>HYPERLINK("https://stackoverflow.com/q/41063794", "41063794")</f>
        <v/>
      </c>
      <c r="B55" t="n">
        <v>0.2816281628162817</v>
      </c>
    </row>
    <row r="56">
      <c r="A56">
        <f>HYPERLINK("https://stackoverflow.com/q/41345102", "41345102")</f>
        <v/>
      </c>
      <c r="B56" t="n">
        <v>0.2157809983896941</v>
      </c>
    </row>
    <row r="57">
      <c r="A57">
        <f>HYPERLINK("https://stackoverflow.com/q/41467659", "41467659")</f>
        <v/>
      </c>
      <c r="B57" t="n">
        <v>0.2067510548523207</v>
      </c>
    </row>
    <row r="58">
      <c r="A58">
        <f>HYPERLINK("https://stackoverflow.com/q/41484050", "41484050")</f>
        <v/>
      </c>
      <c r="B58" t="n">
        <v>0.2461322081575246</v>
      </c>
    </row>
    <row r="59">
      <c r="A59">
        <f>HYPERLINK("https://stackoverflow.com/q/41679881", "41679881")</f>
        <v/>
      </c>
      <c r="B59" t="n">
        <v>0.2430555555555556</v>
      </c>
    </row>
    <row r="60">
      <c r="A60">
        <f>HYPERLINK("https://stackoverflow.com/q/41733883", "41733883")</f>
        <v/>
      </c>
      <c r="B60" t="n">
        <v>0.1861471861471861</v>
      </c>
    </row>
    <row r="61">
      <c r="A61">
        <f>HYPERLINK("https://stackoverflow.com/q/41813166", "41813166")</f>
        <v/>
      </c>
      <c r="B61" t="n">
        <v>0.2808398950131233</v>
      </c>
    </row>
    <row r="62">
      <c r="A62">
        <f>HYPERLINK("https://stackoverflow.com/q/41904477", "41904477")</f>
        <v/>
      </c>
      <c r="B62" t="n">
        <v>0.1180555555555556</v>
      </c>
    </row>
    <row r="63">
      <c r="A63">
        <f>HYPERLINK("https://stackoverflow.com/q/41920583", "41920583")</f>
        <v/>
      </c>
      <c r="B63" t="n">
        <v>0.1612903225806452</v>
      </c>
    </row>
    <row r="64">
      <c r="A64">
        <f>HYPERLINK("https://stackoverflow.com/q/42483638", "42483638")</f>
        <v/>
      </c>
      <c r="B64" t="n">
        <v>0.2364341085271318</v>
      </c>
    </row>
    <row r="65">
      <c r="A65">
        <f>HYPERLINK("https://stackoverflow.com/q/42506938", "42506938")</f>
        <v/>
      </c>
      <c r="B65" t="n">
        <v>0.1910569105691057</v>
      </c>
    </row>
    <row r="66">
      <c r="A66">
        <f>HYPERLINK("https://stackoverflow.com/q/42623994", "42623994")</f>
        <v/>
      </c>
      <c r="B66" t="n">
        <v>0.1411764705882353</v>
      </c>
    </row>
    <row r="67">
      <c r="A67">
        <f>HYPERLINK("https://stackoverflow.com/q/42841546", "42841546")</f>
        <v/>
      </c>
      <c r="B67" t="n">
        <v>0.2297128589263421</v>
      </c>
    </row>
    <row r="68">
      <c r="A68">
        <f>HYPERLINK("https://stackoverflow.com/q/43045887", "43045887")</f>
        <v/>
      </c>
      <c r="B68" t="n">
        <v>0.2301587301587301</v>
      </c>
    </row>
    <row r="69">
      <c r="A69">
        <f>HYPERLINK("https://stackoverflow.com/q/43164321", "43164321")</f>
        <v/>
      </c>
      <c r="B69" t="n">
        <v>0.2620772946859903</v>
      </c>
    </row>
    <row r="70">
      <c r="A70">
        <f>HYPERLINK("https://stackoverflow.com/q/43454540", "43454540")</f>
        <v/>
      </c>
      <c r="B70" t="n">
        <v>0.189873417721519</v>
      </c>
    </row>
    <row r="71">
      <c r="A71">
        <f>HYPERLINK("https://stackoverflow.com/q/43612228", "43612228")</f>
        <v/>
      </c>
      <c r="B71" t="n">
        <v>0.1953405017921147</v>
      </c>
    </row>
    <row r="72">
      <c r="A72">
        <f>HYPERLINK("https://stackoverflow.com/q/43778494", "43778494")</f>
        <v/>
      </c>
      <c r="B72" t="n">
        <v>0.1754385964912281</v>
      </c>
    </row>
    <row r="73">
      <c r="A73">
        <f>HYPERLINK("https://stackoverflow.com/q/44025410", "44025410")</f>
        <v/>
      </c>
      <c r="B73" t="n">
        <v>0.162280701754386</v>
      </c>
    </row>
    <row r="74">
      <c r="A74">
        <f>HYPERLINK("https://stackoverflow.com/q/44102892", "44102892")</f>
        <v/>
      </c>
      <c r="B74" t="n">
        <v>0.2570145903479237</v>
      </c>
    </row>
    <row r="75">
      <c r="A75">
        <f>HYPERLINK("https://stackoverflow.com/q/44136328", "44136328")</f>
        <v/>
      </c>
      <c r="B75" t="n">
        <v>0.2058823529411765</v>
      </c>
    </row>
    <row r="76">
      <c r="A76">
        <f>HYPERLINK("https://stackoverflow.com/q/44528282", "44528282")</f>
        <v/>
      </c>
      <c r="B76" t="n">
        <v>0.2293447293447294</v>
      </c>
    </row>
    <row r="77">
      <c r="A77">
        <f>HYPERLINK("https://stackoverflow.com/q/44727285", "44727285")</f>
        <v/>
      </c>
      <c r="B77" t="n">
        <v>0.1532567049808429</v>
      </c>
    </row>
    <row r="78">
      <c r="A78">
        <f>HYPERLINK("https://stackoverflow.com/q/44789178", "44789178")</f>
        <v/>
      </c>
      <c r="B78" t="n">
        <v>0.2</v>
      </c>
    </row>
    <row r="79">
      <c r="A79">
        <f>HYPERLINK("https://stackoverflow.com/q/44920041", "44920041")</f>
        <v/>
      </c>
      <c r="B79" t="n">
        <v>0.2144702842377261</v>
      </c>
    </row>
    <row r="80">
      <c r="A80">
        <f>HYPERLINK("https://stackoverflow.com/q/45120914", "45120914")</f>
        <v/>
      </c>
      <c r="B80" t="n">
        <v>0.2009456264775414</v>
      </c>
    </row>
    <row r="81">
      <c r="A81">
        <f>HYPERLINK("https://stackoverflow.com/q/45195523", "45195523")</f>
        <v/>
      </c>
      <c r="B81" t="n">
        <v>0.2486111111111111</v>
      </c>
    </row>
    <row r="82">
      <c r="A82">
        <f>HYPERLINK("https://stackoverflow.com/q/45209796", "45209796")</f>
        <v/>
      </c>
      <c r="B82" t="n">
        <v>0.1613394216133942</v>
      </c>
    </row>
    <row r="83">
      <c r="A83">
        <f>HYPERLINK("https://stackoverflow.com/q/45318013", "45318013")</f>
        <v/>
      </c>
      <c r="B83" t="n">
        <v>0.2390289449112979</v>
      </c>
    </row>
    <row r="84">
      <c r="A84">
        <f>HYPERLINK("https://stackoverflow.com/q/45324416", "45324416")</f>
        <v/>
      </c>
      <c r="B84" t="n">
        <v>0.2459425717852684</v>
      </c>
    </row>
    <row r="85">
      <c r="A85">
        <f>HYPERLINK("https://stackoverflow.com/q/45380713", "45380713")</f>
        <v/>
      </c>
      <c r="B85" t="n">
        <v>0.2094907407407407</v>
      </c>
    </row>
    <row r="86">
      <c r="A86">
        <f>HYPERLINK("https://stackoverflow.com/q/45425713", "45425713")</f>
        <v/>
      </c>
      <c r="B86" t="n">
        <v>0.2088888888888889</v>
      </c>
    </row>
    <row r="87">
      <c r="A87">
        <f>HYPERLINK("https://stackoverflow.com/q/45470211", "45470211")</f>
        <v/>
      </c>
      <c r="B87" t="n">
        <v>0.3354908306364617</v>
      </c>
    </row>
    <row r="88">
      <c r="A88">
        <f>HYPERLINK("https://stackoverflow.com/q/45480663", "45480663")</f>
        <v/>
      </c>
      <c r="B88" t="n">
        <v>0.2303921568627451</v>
      </c>
    </row>
    <row r="89">
      <c r="A89">
        <f>HYPERLINK("https://stackoverflow.com/q/45507738", "45507738")</f>
        <v/>
      </c>
      <c r="B89" t="n">
        <v>0.1981258366800535</v>
      </c>
    </row>
    <row r="90">
      <c r="A90">
        <f>HYPERLINK("https://stackoverflow.com/q/45511290", "45511290")</f>
        <v/>
      </c>
      <c r="B90" t="n">
        <v>0.2063492063492064</v>
      </c>
    </row>
    <row r="91">
      <c r="A91">
        <f>HYPERLINK("https://stackoverflow.com/q/45555969", "45555969")</f>
        <v/>
      </c>
      <c r="B91" t="n">
        <v>0.1701388888888889</v>
      </c>
    </row>
    <row r="92">
      <c r="A92">
        <f>HYPERLINK("https://stackoverflow.com/q/45672938", "45672938")</f>
        <v/>
      </c>
      <c r="B92" t="n">
        <v>0.2558139534883721</v>
      </c>
    </row>
    <row r="93">
      <c r="A93">
        <f>HYPERLINK("https://stackoverflow.com/q/45731288", "45731288")</f>
        <v/>
      </c>
      <c r="B93" t="n">
        <v>0.1504273504273504</v>
      </c>
    </row>
    <row r="94">
      <c r="A94">
        <f>HYPERLINK("https://stackoverflow.com/q/45802802", "45802802")</f>
        <v/>
      </c>
      <c r="B94" t="n">
        <v>0.1997503121098627</v>
      </c>
    </row>
    <row r="95">
      <c r="A95">
        <f>HYPERLINK("https://stackoverflow.com/q/45933300", "45933300")</f>
        <v/>
      </c>
      <c r="B95" t="n">
        <v>0.2428571428571429</v>
      </c>
    </row>
    <row r="96">
      <c r="A96">
        <f>HYPERLINK("https://stackoverflow.com/q/46016758", "46016758")</f>
        <v/>
      </c>
      <c r="B96" t="n">
        <v>0.161764705882353</v>
      </c>
    </row>
    <row r="97">
      <c r="A97">
        <f>HYPERLINK("https://stackoverflow.com/q/46250017", "46250017")</f>
        <v/>
      </c>
      <c r="B97" t="n">
        <v>0.1650326797385621</v>
      </c>
    </row>
    <row r="98">
      <c r="A98">
        <f>HYPERLINK("https://stackoverflow.com/q/46336305", "46336305")</f>
        <v/>
      </c>
      <c r="B98" t="n">
        <v>0.1792929292929293</v>
      </c>
    </row>
    <row r="99">
      <c r="A99">
        <f>HYPERLINK("https://stackoverflow.com/q/46340789", "46340789")</f>
        <v/>
      </c>
      <c r="B99" t="n">
        <v>0.140625</v>
      </c>
    </row>
    <row r="100">
      <c r="A100">
        <f>HYPERLINK("https://stackoverflow.com/q/46348449", "46348449")</f>
        <v/>
      </c>
      <c r="B100" t="n">
        <v>0.2738095238095238</v>
      </c>
    </row>
    <row r="101">
      <c r="A101">
        <f>HYPERLINK("https://stackoverflow.com/q/46493441", "46493441")</f>
        <v/>
      </c>
      <c r="B101" t="n">
        <v>0.1587301587301587</v>
      </c>
    </row>
    <row r="102">
      <c r="A102">
        <f>HYPERLINK("https://stackoverflow.com/q/46495006", "46495006")</f>
        <v/>
      </c>
      <c r="B102" t="n">
        <v>0.2901234567901235</v>
      </c>
    </row>
    <row r="103">
      <c r="A103">
        <f>HYPERLINK("https://stackoverflow.com/q/46600731", "46600731")</f>
        <v/>
      </c>
      <c r="B103" t="n">
        <v>0.2037037037037037</v>
      </c>
    </row>
    <row r="104">
      <c r="A104">
        <f>HYPERLINK("https://stackoverflow.com/q/46612872", "46612872")</f>
        <v/>
      </c>
      <c r="B104" t="n">
        <v>0.2035087719298246</v>
      </c>
    </row>
    <row r="105">
      <c r="A105">
        <f>HYPERLINK("https://stackoverflow.com/q/46614237", "46614237")</f>
        <v/>
      </c>
      <c r="B105" t="n">
        <v>0.2575757575757576</v>
      </c>
    </row>
    <row r="106">
      <c r="A106">
        <f>HYPERLINK("https://stackoverflow.com/q/46647666", "46647666")</f>
        <v/>
      </c>
      <c r="B106" t="n">
        <v>0.1365079365079365</v>
      </c>
    </row>
    <row r="107">
      <c r="A107">
        <f>HYPERLINK("https://stackoverflow.com/q/46705213", "46705213")</f>
        <v/>
      </c>
      <c r="B107" t="n">
        <v>0.2449799196787149</v>
      </c>
    </row>
    <row r="108">
      <c r="A108">
        <f>HYPERLINK("https://stackoverflow.com/q/46732318", "46732318")</f>
        <v/>
      </c>
      <c r="B108" t="n">
        <v>0.2845804988662132</v>
      </c>
    </row>
    <row r="109">
      <c r="A109">
        <f>HYPERLINK("https://stackoverflow.com/q/46874301", "46874301")</f>
        <v/>
      </c>
      <c r="B109" t="n">
        <v>0.1884057971014493</v>
      </c>
    </row>
    <row r="110">
      <c r="A110">
        <f>HYPERLINK("https://stackoverflow.com/q/46966587", "46966587")</f>
        <v/>
      </c>
      <c r="B110" t="n">
        <v>0.2255389718076286</v>
      </c>
    </row>
    <row r="111">
      <c r="A111">
        <f>HYPERLINK("https://stackoverflow.com/q/46976482", "46976482")</f>
        <v/>
      </c>
      <c r="B111" t="n">
        <v>0.2450980392156863</v>
      </c>
    </row>
    <row r="112">
      <c r="A112">
        <f>HYPERLINK("https://stackoverflow.com/q/47013133", "47013133")</f>
        <v/>
      </c>
      <c r="B112" t="n">
        <v>0.1562881562881563</v>
      </c>
    </row>
    <row r="113">
      <c r="A113">
        <f>HYPERLINK("https://stackoverflow.com/q/47189669", "47189669")</f>
        <v/>
      </c>
      <c r="B113" t="n">
        <v>0.1527777777777778</v>
      </c>
    </row>
    <row r="114">
      <c r="A114">
        <f>HYPERLINK("https://stackoverflow.com/q/47194231", "47194231")</f>
        <v/>
      </c>
      <c r="B114" t="n">
        <v>0.1902587519025875</v>
      </c>
    </row>
    <row r="115">
      <c r="A115">
        <f>HYPERLINK("https://stackoverflow.com/q/47442099", "47442099")</f>
        <v/>
      </c>
      <c r="B115" t="n">
        <v>0.2293906810035842</v>
      </c>
    </row>
    <row r="116">
      <c r="A116">
        <f>HYPERLINK("https://stackoverflow.com/q/47704069", "47704069")</f>
        <v/>
      </c>
      <c r="B116" t="n">
        <v>0.1425925925925926</v>
      </c>
    </row>
    <row r="117">
      <c r="A117">
        <f>HYPERLINK("https://stackoverflow.com/q/47762700", "47762700")</f>
        <v/>
      </c>
      <c r="B117" t="n">
        <v>0.1847222222222222</v>
      </c>
    </row>
    <row r="118">
      <c r="A118">
        <f>HYPERLINK("https://stackoverflow.com/q/47795639", "47795639")</f>
        <v/>
      </c>
      <c r="B118" t="n">
        <v>0.1623931623931624</v>
      </c>
    </row>
    <row r="119">
      <c r="A119">
        <f>HYPERLINK("https://stackoverflow.com/q/47886587", "47886587")</f>
        <v/>
      </c>
      <c r="B119" t="n">
        <v>0.1620915032679739</v>
      </c>
    </row>
    <row r="120">
      <c r="A120">
        <f>HYPERLINK("https://stackoverflow.com/q/48324549", "48324549")</f>
        <v/>
      </c>
      <c r="B120" t="n">
        <v>0.2908863920099876</v>
      </c>
    </row>
    <row r="121">
      <c r="A121">
        <f>HYPERLINK("https://stackoverflow.com/q/48452352", "48452352")</f>
        <v/>
      </c>
      <c r="B121" t="n">
        <v>0.3371212121212122</v>
      </c>
    </row>
    <row r="122">
      <c r="A122">
        <f>HYPERLINK("https://stackoverflow.com/q/48649652", "48649652")</f>
        <v/>
      </c>
      <c r="B122" t="n">
        <v>0.2009987515605493</v>
      </c>
    </row>
    <row r="123">
      <c r="A123">
        <f>HYPERLINK("https://stackoverflow.com/q/48842439", "48842439")</f>
        <v/>
      </c>
      <c r="B123" t="n">
        <v>0.1401709401709402</v>
      </c>
    </row>
    <row r="124">
      <c r="A124">
        <f>HYPERLINK("https://stackoverflow.com/q/48891615", "48891615")</f>
        <v/>
      </c>
      <c r="B124" t="n">
        <v>0.199294532627866</v>
      </c>
    </row>
    <row r="125">
      <c r="A125">
        <f>HYPERLINK("https://stackoverflow.com/q/48913880", "48913880")</f>
        <v/>
      </c>
      <c r="B125" t="n">
        <v>0.1792929292929293</v>
      </c>
    </row>
    <row r="126">
      <c r="A126">
        <f>HYPERLINK("https://stackoverflow.com/q/48950826", "48950826")</f>
        <v/>
      </c>
      <c r="B126" t="n">
        <v>0.2348484848484848</v>
      </c>
    </row>
    <row r="127">
      <c r="A127">
        <f>HYPERLINK("https://stackoverflow.com/q/49035373", "49035373")</f>
        <v/>
      </c>
      <c r="B127" t="n">
        <v>0.1769547325102881</v>
      </c>
    </row>
    <row r="128">
      <c r="A128">
        <f>HYPERLINK("https://stackoverflow.com/q/49097763", "49097763")</f>
        <v/>
      </c>
      <c r="B128" t="n">
        <v>0.3081232492997199</v>
      </c>
    </row>
    <row r="129">
      <c r="A129">
        <f>HYPERLINK("https://stackoverflow.com/q/49106800", "49106800")</f>
        <v/>
      </c>
      <c r="B129" t="n">
        <v>0.186556927297668</v>
      </c>
    </row>
    <row r="130">
      <c r="A130">
        <f>HYPERLINK("https://stackoverflow.com/q/49175094", "49175094")</f>
        <v/>
      </c>
      <c r="B130" t="n">
        <v>0.170940170940171</v>
      </c>
    </row>
    <row r="131">
      <c r="A131">
        <f>HYPERLINK("https://stackoverflow.com/q/49286426", "49286426")</f>
        <v/>
      </c>
      <c r="B131" t="n">
        <v>0.246031746031746</v>
      </c>
    </row>
    <row r="132">
      <c r="A132">
        <f>HYPERLINK("https://stackoverflow.com/q/49409218", "49409218")</f>
        <v/>
      </c>
      <c r="B132" t="n">
        <v>0.1298701298701299</v>
      </c>
    </row>
    <row r="133">
      <c r="A133">
        <f>HYPERLINK("https://stackoverflow.com/q/49488781", "49488781")</f>
        <v/>
      </c>
      <c r="B133" t="n">
        <v>0.2476190476190476</v>
      </c>
    </row>
    <row r="134">
      <c r="A134">
        <f>HYPERLINK("https://stackoverflow.com/q/49504777", "49504777")</f>
        <v/>
      </c>
      <c r="B134" t="n">
        <v>0.1492537313432836</v>
      </c>
    </row>
    <row r="135">
      <c r="A135">
        <f>HYPERLINK("https://stackoverflow.com/q/49511434", "49511434")</f>
        <v/>
      </c>
      <c r="B135" t="n">
        <v>0.3635555555555556</v>
      </c>
    </row>
    <row r="136">
      <c r="A136">
        <f>HYPERLINK("https://stackoverflow.com/q/49553459", "49553459")</f>
        <v/>
      </c>
      <c r="B136" t="n">
        <v>0.2243589743589744</v>
      </c>
    </row>
    <row r="137">
      <c r="A137">
        <f>HYPERLINK("https://stackoverflow.com/q/49573392", "49573392")</f>
        <v/>
      </c>
      <c r="B137" t="n">
        <v>0.3377337733773378</v>
      </c>
    </row>
    <row r="138">
      <c r="A138">
        <f>HYPERLINK("https://stackoverflow.com/q/49642849", "49642849")</f>
        <v/>
      </c>
      <c r="B138" t="n">
        <v>0.1287477954144621</v>
      </c>
    </row>
    <row r="139">
      <c r="A139">
        <f>HYPERLINK("https://stackoverflow.com/q/49740870", "49740870")</f>
        <v/>
      </c>
      <c r="B139" t="n">
        <v>0.1412698412698413</v>
      </c>
    </row>
    <row r="140">
      <c r="A140">
        <f>HYPERLINK("https://stackoverflow.com/q/49747691", "49747691")</f>
        <v/>
      </c>
      <c r="B140" t="n">
        <v>0.2012882447665057</v>
      </c>
    </row>
    <row r="141">
      <c r="A141">
        <f>HYPERLINK("https://stackoverflow.com/q/49763535", "49763535")</f>
        <v/>
      </c>
      <c r="B141" t="n">
        <v>0.2250351617440225</v>
      </c>
    </row>
    <row r="142">
      <c r="A142">
        <f>HYPERLINK("https://stackoverflow.com/q/49772445", "49772445")</f>
        <v/>
      </c>
      <c r="B142" t="n">
        <v>0.1973684210526316</v>
      </c>
    </row>
    <row r="143">
      <c r="A143">
        <f>HYPERLINK("https://stackoverflow.com/q/49789544", "49789544")</f>
        <v/>
      </c>
      <c r="B143" t="n">
        <v>0.2927120669056153</v>
      </c>
    </row>
    <row r="144">
      <c r="A144">
        <f>HYPERLINK("https://stackoverflow.com/q/49803583", "49803583")</f>
        <v/>
      </c>
      <c r="B144" t="n">
        <v>0.1805555555555556</v>
      </c>
    </row>
    <row r="145">
      <c r="A145">
        <f>HYPERLINK("https://stackoverflow.com/q/49913681", "49913681")</f>
        <v/>
      </c>
      <c r="B145" t="n">
        <v>0.1531986531986532</v>
      </c>
    </row>
    <row r="146">
      <c r="A146">
        <f>HYPERLINK("https://stackoverflow.com/q/49994108", "49994108")</f>
        <v/>
      </c>
      <c r="B146" t="n">
        <v>0.2171717171717171</v>
      </c>
    </row>
    <row r="147">
      <c r="A147">
        <f>HYPERLINK("https://stackoverflow.com/q/50024563", "50024563")</f>
        <v/>
      </c>
      <c r="B147" t="n">
        <v>0.3136200716845878</v>
      </c>
    </row>
    <row r="148">
      <c r="A148">
        <f>HYPERLINK("https://stackoverflow.com/q/50084095", "50084095")</f>
        <v/>
      </c>
      <c r="B148" t="n">
        <v>0.1481481481481481</v>
      </c>
    </row>
    <row r="149">
      <c r="A149">
        <f>HYPERLINK("https://stackoverflow.com/q/50102219", "50102219")</f>
        <v/>
      </c>
      <c r="B149" t="n">
        <v>0.1603174603174603</v>
      </c>
    </row>
    <row r="150">
      <c r="A150">
        <f>HYPERLINK("https://stackoverflow.com/q/50149635", "50149635")</f>
        <v/>
      </c>
      <c r="B150" t="n">
        <v>0.1577060931899641</v>
      </c>
    </row>
    <row r="151">
      <c r="A151">
        <f>HYPERLINK("https://stackoverflow.com/q/50152309", "50152309")</f>
        <v/>
      </c>
      <c r="B151" t="n">
        <v>0.1531986531986532</v>
      </c>
    </row>
    <row r="152">
      <c r="A152">
        <f>HYPERLINK("https://stackoverflow.com/q/50184405", "50184405")</f>
        <v/>
      </c>
      <c r="B152" t="n">
        <v>0.2839506172839506</v>
      </c>
    </row>
    <row r="153">
      <c r="A153">
        <f>HYPERLINK("https://stackoverflow.com/q/50339838", "50339838")</f>
        <v/>
      </c>
      <c r="B153" t="n">
        <v>0.2066905615292712</v>
      </c>
    </row>
    <row r="154">
      <c r="A154">
        <f>HYPERLINK("https://stackoverflow.com/q/50407983", "50407983")</f>
        <v/>
      </c>
      <c r="B154" t="n">
        <v>0.297823596792669</v>
      </c>
    </row>
    <row r="155">
      <c r="A155">
        <f>HYPERLINK("https://stackoverflow.com/q/50427696", "50427696")</f>
        <v/>
      </c>
      <c r="B155" t="n">
        <v>0.2080103359173127</v>
      </c>
    </row>
    <row r="156">
      <c r="A156">
        <f>HYPERLINK("https://stackoverflow.com/q/50584100", "50584100")</f>
        <v/>
      </c>
      <c r="B156" t="n">
        <v>0.2708333333333334</v>
      </c>
    </row>
    <row r="157">
      <c r="A157">
        <f>HYPERLINK("https://stackoverflow.com/q/50597271", "50597271")</f>
        <v/>
      </c>
      <c r="B157" t="n">
        <v>0.25</v>
      </c>
    </row>
    <row r="158">
      <c r="A158">
        <f>HYPERLINK("https://stackoverflow.com/q/50613764", "50613764")</f>
        <v/>
      </c>
      <c r="B158" t="n">
        <v>0.2367149758454106</v>
      </c>
    </row>
    <row r="159">
      <c r="A159">
        <f>HYPERLINK("https://stackoverflow.com/q/50628776", "50628776")</f>
        <v/>
      </c>
      <c r="B159" t="n">
        <v>0.1614814814814815</v>
      </c>
    </row>
    <row r="160">
      <c r="A160">
        <f>HYPERLINK("https://stackoverflow.com/q/50730545", "50730545")</f>
        <v/>
      </c>
      <c r="B160" t="n">
        <v>0.1470588235294118</v>
      </c>
    </row>
    <row r="161">
      <c r="A161">
        <f>HYPERLINK("https://stackoverflow.com/q/50749813", "50749813")</f>
        <v/>
      </c>
      <c r="B161" t="n">
        <v>0.1965811965811966</v>
      </c>
    </row>
    <row r="162">
      <c r="A162">
        <f>HYPERLINK("https://stackoverflow.com/q/50850661", "50850661")</f>
        <v/>
      </c>
      <c r="B162" t="n">
        <v>0.3376736111111111</v>
      </c>
    </row>
    <row r="163">
      <c r="A163">
        <f>HYPERLINK("https://stackoverflow.com/q/50851665", "50851665")</f>
        <v/>
      </c>
      <c r="B163" t="n">
        <v>0.2237871674491393</v>
      </c>
    </row>
    <row r="164">
      <c r="A164">
        <f>HYPERLINK("https://stackoverflow.com/q/50862637", "50862637")</f>
        <v/>
      </c>
      <c r="B164" t="n">
        <v>0.1897435897435897</v>
      </c>
    </row>
    <row r="165">
      <c r="A165">
        <f>HYPERLINK("https://stackoverflow.com/q/50877966", "50877966")</f>
        <v/>
      </c>
      <c r="B165" t="n">
        <v>0.1564327485380117</v>
      </c>
    </row>
    <row r="166">
      <c r="A166">
        <f>HYPERLINK("https://stackoverflow.com/q/50973150", "50973150")</f>
        <v/>
      </c>
      <c r="B166" t="n">
        <v>0.1833333333333333</v>
      </c>
    </row>
    <row r="167">
      <c r="A167">
        <f>HYPERLINK("https://stackoverflow.com/q/51024525", "51024525")</f>
        <v/>
      </c>
      <c r="B167" t="n">
        <v>0.1790123456790123</v>
      </c>
    </row>
    <row r="168">
      <c r="A168">
        <f>HYPERLINK("https://stackoverflow.com/q/51056684", "51056684")</f>
        <v/>
      </c>
      <c r="B168" t="n">
        <v>0.164021164021164</v>
      </c>
    </row>
    <row r="169">
      <c r="A169">
        <f>HYPERLINK("https://stackoverflow.com/q/51306743", "51306743")</f>
        <v/>
      </c>
      <c r="B169" t="n">
        <v>0.2338501291989664</v>
      </c>
    </row>
    <row r="170">
      <c r="A170">
        <f>HYPERLINK("https://stackoverflow.com/q/51389551", "51389551")</f>
        <v/>
      </c>
      <c r="B170" t="n">
        <v>0.1582491582491583</v>
      </c>
    </row>
    <row r="171">
      <c r="A171">
        <f>HYPERLINK("https://stackoverflow.com/q/51415990", "51415990")</f>
        <v/>
      </c>
      <c r="B171" t="n">
        <v>0.3010752688172044</v>
      </c>
    </row>
    <row r="172">
      <c r="A172">
        <f>HYPERLINK("https://stackoverflow.com/q/51431318", "51431318")</f>
        <v/>
      </c>
      <c r="B172" t="n">
        <v>0.3935617860851506</v>
      </c>
    </row>
    <row r="173">
      <c r="A173">
        <f>HYPERLINK("https://stackoverflow.com/q/51444586", "51444586")</f>
        <v/>
      </c>
      <c r="B173" t="n">
        <v>0.1666666666666667</v>
      </c>
    </row>
    <row r="174">
      <c r="A174">
        <f>HYPERLINK("https://stackoverflow.com/q/51496895", "51496895")</f>
        <v/>
      </c>
      <c r="B174" t="n">
        <v>0.2743484224965707</v>
      </c>
    </row>
    <row r="175">
      <c r="A175">
        <f>HYPERLINK("https://stackoverflow.com/q/51537089", "51537089")</f>
        <v/>
      </c>
      <c r="B175" t="n">
        <v>0.2323232323232323</v>
      </c>
    </row>
    <row r="176">
      <c r="A176">
        <f>HYPERLINK("https://stackoverflow.com/q/51596007", "51596007")</f>
        <v/>
      </c>
      <c r="B176" t="n">
        <v>0.1904761904761905</v>
      </c>
    </row>
    <row r="177">
      <c r="A177">
        <f>HYPERLINK("https://stackoverflow.com/q/51603118", "51603118")</f>
        <v/>
      </c>
      <c r="B177" t="n">
        <v>0.1746031746031746</v>
      </c>
    </row>
    <row r="178">
      <c r="A178">
        <f>HYPERLINK("https://stackoverflow.com/q/51623407", "51623407")</f>
        <v/>
      </c>
      <c r="B178" t="n">
        <v>0.2459259259259259</v>
      </c>
    </row>
    <row r="179">
      <c r="A179">
        <f>HYPERLINK("https://stackoverflow.com/q/51627648", "51627648")</f>
        <v/>
      </c>
      <c r="B179" t="n">
        <v>0.2307692307692308</v>
      </c>
    </row>
    <row r="180">
      <c r="A180">
        <f>HYPERLINK("https://stackoverflow.com/q/51657195", "51657195")</f>
        <v/>
      </c>
      <c r="B180" t="n">
        <v>0.1481481481481481</v>
      </c>
    </row>
    <row r="181">
      <c r="A181">
        <f>HYPERLINK("https://stackoverflow.com/q/51671846", "51671846")</f>
        <v/>
      </c>
      <c r="B181" t="n">
        <v>0.4069767441860465</v>
      </c>
    </row>
    <row r="182">
      <c r="A182">
        <f>HYPERLINK("https://stackoverflow.com/q/51675435", "51675435")</f>
        <v/>
      </c>
      <c r="B182" t="n">
        <v>0.1803542673107891</v>
      </c>
    </row>
    <row r="183">
      <c r="A183">
        <f>HYPERLINK("https://stackoverflow.com/q/51678234", "51678234")</f>
        <v/>
      </c>
      <c r="B183" t="n">
        <v>0.2508250825082508</v>
      </c>
    </row>
    <row r="184">
      <c r="A184">
        <f>HYPERLINK("https://stackoverflow.com/q/51750774", "51750774")</f>
        <v/>
      </c>
      <c r="B184" t="n">
        <v>0.15625</v>
      </c>
    </row>
    <row r="185">
      <c r="A185">
        <f>HYPERLINK("https://stackoverflow.com/q/51836618", "51836618")</f>
        <v/>
      </c>
      <c r="B185" t="n">
        <v>0.199623352165725</v>
      </c>
    </row>
    <row r="186">
      <c r="A186">
        <f>HYPERLINK("https://stackoverflow.com/q/51853310", "51853310")</f>
        <v/>
      </c>
      <c r="B186" t="n">
        <v>0.15625</v>
      </c>
    </row>
    <row r="187">
      <c r="A187">
        <f>HYPERLINK("https://stackoverflow.com/q/51885130", "51885130")</f>
        <v/>
      </c>
      <c r="B187" t="n">
        <v>0.2596491228070175</v>
      </c>
    </row>
    <row r="188">
      <c r="A188">
        <f>HYPERLINK("https://stackoverflow.com/q/51965019", "51965019")</f>
        <v/>
      </c>
      <c r="B188" t="n">
        <v>0.1459369817578773</v>
      </c>
    </row>
    <row r="189">
      <c r="A189">
        <f>HYPERLINK("https://stackoverflow.com/q/51973751", "51973751")</f>
        <v/>
      </c>
      <c r="B189" t="n">
        <v>0.1408450704225352</v>
      </c>
    </row>
    <row r="190">
      <c r="A190">
        <f>HYPERLINK("https://stackoverflow.com/q/51977946", "51977946")</f>
        <v/>
      </c>
      <c r="B190" t="n">
        <v>0.2621082621082621</v>
      </c>
    </row>
    <row r="191">
      <c r="A191">
        <f>HYPERLINK("https://stackoverflow.com/q/52143938", "52143938")</f>
        <v/>
      </c>
      <c r="B191" t="n">
        <v>0.4343434343434344</v>
      </c>
    </row>
    <row r="192">
      <c r="A192">
        <f>HYPERLINK("https://stackoverflow.com/q/52242599", "52242599")</f>
        <v/>
      </c>
      <c r="B192" t="n">
        <v>0.1601307189542484</v>
      </c>
    </row>
    <row r="193">
      <c r="A193">
        <f>HYPERLINK("https://stackoverflow.com/q/52300209", "52300209")</f>
        <v/>
      </c>
      <c r="B193" t="n">
        <v>0.4529262086513995</v>
      </c>
    </row>
    <row r="194">
      <c r="A194">
        <f>HYPERLINK("https://stackoverflow.com/q/52316754", "52316754")</f>
        <v/>
      </c>
      <c r="B194" t="n">
        <v>0.1487179487179487</v>
      </c>
    </row>
    <row r="195">
      <c r="A195">
        <f>HYPERLINK("https://stackoverflow.com/q/52534581", "52534581")</f>
        <v/>
      </c>
      <c r="B195" t="n">
        <v>0.1846153846153846</v>
      </c>
    </row>
    <row r="196">
      <c r="A196">
        <f>HYPERLINK("https://stackoverflow.com/q/52600010", "52600010")</f>
        <v/>
      </c>
      <c r="B196" t="n">
        <v>0.4396482813749001</v>
      </c>
    </row>
    <row r="197">
      <c r="A197">
        <f>HYPERLINK("https://stackoverflow.com/q/52626952", "52626952")</f>
        <v/>
      </c>
      <c r="B197" t="n">
        <v>0.1521035598705502</v>
      </c>
    </row>
    <row r="198">
      <c r="A198">
        <f>HYPERLINK("https://stackoverflow.com/q/52656748", "52656748")</f>
        <v/>
      </c>
      <c r="B198" t="n">
        <v>0.153968253968254</v>
      </c>
    </row>
    <row r="199">
      <c r="A199">
        <f>HYPERLINK("https://stackoverflow.com/q/52736363", "52736363")</f>
        <v/>
      </c>
      <c r="B199" t="n">
        <v>0.1549295774647887</v>
      </c>
    </row>
    <row r="200">
      <c r="A200">
        <f>HYPERLINK("https://stackoverflow.com/q/52762374", "52762374")</f>
        <v/>
      </c>
      <c r="B200" t="n">
        <v>0.2320675105485232</v>
      </c>
    </row>
    <row r="201">
      <c r="A201">
        <f>HYPERLINK("https://stackoverflow.com/q/52840363", "52840363")</f>
        <v/>
      </c>
      <c r="B201" t="n">
        <v>0.1673360107095047</v>
      </c>
    </row>
    <row r="202">
      <c r="A202">
        <f>HYPERLINK("https://stackoverflow.com/q/52888222", "52888222")</f>
        <v/>
      </c>
      <c r="B202" t="n">
        <v>0.2424242424242424</v>
      </c>
    </row>
    <row r="203">
      <c r="A203">
        <f>HYPERLINK("https://stackoverflow.com/q/52892670", "52892670")</f>
        <v/>
      </c>
      <c r="B203" t="n">
        <v>0.1772486772486773</v>
      </c>
    </row>
    <row r="204">
      <c r="A204">
        <f>HYPERLINK("https://stackoverflow.com/q/52898741", "52898741")</f>
        <v/>
      </c>
      <c r="B204" t="n">
        <v>0.2014652014652015</v>
      </c>
    </row>
    <row r="205">
      <c r="A205">
        <f>HYPERLINK("https://stackoverflow.com/q/52952265", "52952265")</f>
        <v/>
      </c>
      <c r="B205" t="n">
        <v>0.1846635367762129</v>
      </c>
    </row>
    <row r="206">
      <c r="A206">
        <f>HYPERLINK("https://stackoverflow.com/q/53051838", "53051838")</f>
        <v/>
      </c>
      <c r="B206" t="n">
        <v>0.2282282282282282</v>
      </c>
    </row>
    <row r="207">
      <c r="A207">
        <f>HYPERLINK("https://stackoverflow.com/q/53257076", "53257076")</f>
        <v/>
      </c>
      <c r="B207" t="n">
        <v>0.2424242424242424</v>
      </c>
    </row>
    <row r="208">
      <c r="A208">
        <f>HYPERLINK("https://stackoverflow.com/q/53262784", "53262784")</f>
        <v/>
      </c>
      <c r="B208" t="n">
        <v>0.3008739076154807</v>
      </c>
    </row>
    <row r="209">
      <c r="A209">
        <f>HYPERLINK("https://stackoverflow.com/q/53264791", "53264791")</f>
        <v/>
      </c>
      <c r="B209" t="n">
        <v>0.2195121951219512</v>
      </c>
    </row>
    <row r="210">
      <c r="A210">
        <f>HYPERLINK("https://stackoverflow.com/q/53290593", "53290593")</f>
        <v/>
      </c>
      <c r="B210" t="n">
        <v>0.1513687600644122</v>
      </c>
    </row>
    <row r="211">
      <c r="A211">
        <f>HYPERLINK("https://stackoverflow.com/q/53388231", "53388231")</f>
        <v/>
      </c>
      <c r="B211" t="n">
        <v>0.1442786069651741</v>
      </c>
    </row>
    <row r="212">
      <c r="A212">
        <f>HYPERLINK("https://stackoverflow.com/q/53449627", "53449627")</f>
        <v/>
      </c>
      <c r="B212" t="n">
        <v>0.2977346278317152</v>
      </c>
    </row>
    <row r="213">
      <c r="A213">
        <f>HYPERLINK("https://stackoverflow.com/q/53623673", "53623673")</f>
        <v/>
      </c>
      <c r="B213" t="n">
        <v>0.1738683127572017</v>
      </c>
    </row>
    <row r="214">
      <c r="A214">
        <f>HYPERLINK("https://stackoverflow.com/q/53677413", "53677413")</f>
        <v/>
      </c>
      <c r="B214" t="n">
        <v>0.2003642987249545</v>
      </c>
    </row>
    <row r="215">
      <c r="A215">
        <f>HYPERLINK("https://stackoverflow.com/q/53690242", "53690242")</f>
        <v/>
      </c>
      <c r="B215" t="n">
        <v>0.1585185185185185</v>
      </c>
    </row>
    <row r="216">
      <c r="A216">
        <f>HYPERLINK("https://stackoverflow.com/q/53702258", "53702258")</f>
        <v/>
      </c>
      <c r="B216" t="n">
        <v>0.3251461988304093</v>
      </c>
    </row>
    <row r="217">
      <c r="A217">
        <f>HYPERLINK("https://stackoverflow.com/q/53729079", "53729079")</f>
        <v/>
      </c>
      <c r="B217" t="n">
        <v>0.1753472222222222</v>
      </c>
    </row>
    <row r="218">
      <c r="A218">
        <f>HYPERLINK("https://stackoverflow.com/q/53763970", "53763970")</f>
        <v/>
      </c>
      <c r="B218" t="n">
        <v>0.1770833333333333</v>
      </c>
    </row>
    <row r="219">
      <c r="A219">
        <f>HYPERLINK("https://stackoverflow.com/q/53884162", "53884162")</f>
        <v/>
      </c>
      <c r="B219" t="n">
        <v>0.2588774341351661</v>
      </c>
    </row>
    <row r="220">
      <c r="A220">
        <f>HYPERLINK("https://stackoverflow.com/q/53887719", "53887719")</f>
        <v/>
      </c>
      <c r="B220" t="n">
        <v>0.284789644012945</v>
      </c>
    </row>
    <row r="221">
      <c r="A221">
        <f>HYPERLINK("https://stackoverflow.com/q/54077904", "54077904")</f>
        <v/>
      </c>
      <c r="B221" t="n">
        <v>0.1898454746136865</v>
      </c>
    </row>
    <row r="222">
      <c r="A222">
        <f>HYPERLINK("https://stackoverflow.com/q/54134476", "54134476")</f>
        <v/>
      </c>
      <c r="B222" t="n">
        <v>0.1426426426426426</v>
      </c>
    </row>
    <row r="223">
      <c r="A223">
        <f>HYPERLINK("https://stackoverflow.com/q/54200067", "54200067")</f>
        <v/>
      </c>
      <c r="B223" t="n">
        <v>0.1469534050179211</v>
      </c>
    </row>
    <row r="224">
      <c r="A224">
        <f>HYPERLINK("https://stackoverflow.com/q/54288494", "54288494")</f>
        <v/>
      </c>
      <c r="B224" t="n">
        <v>0.239766081871345</v>
      </c>
    </row>
    <row r="225">
      <c r="A225">
        <f>HYPERLINK("https://stackoverflow.com/q/54363950", "54363950")</f>
        <v/>
      </c>
      <c r="B225" t="n">
        <v>0.223155929038282</v>
      </c>
    </row>
    <row r="226">
      <c r="A226">
        <f>HYPERLINK("https://stackoverflow.com/q/54474013", "54474013")</f>
        <v/>
      </c>
      <c r="B226" t="n">
        <v>0.215686274509804</v>
      </c>
    </row>
    <row r="227">
      <c r="A227">
        <f>HYPERLINK("https://stackoverflow.com/q/54521407", "54521407")</f>
        <v/>
      </c>
      <c r="B227" t="n">
        <v>0.2088888888888889</v>
      </c>
    </row>
    <row r="228">
      <c r="A228">
        <f>HYPERLINK("https://stackoverflow.com/q/54522800", "54522800")</f>
        <v/>
      </c>
      <c r="B228" t="n">
        <v>0.3591160220994476</v>
      </c>
    </row>
    <row r="229">
      <c r="A229">
        <f>HYPERLINK("https://stackoverflow.com/q/54548490", "54548490")</f>
        <v/>
      </c>
      <c r="B229" t="n">
        <v>0.2537722908093278</v>
      </c>
    </row>
    <row r="230">
      <c r="A230">
        <f>HYPERLINK("https://stackoverflow.com/q/54790585", "54790585")</f>
        <v/>
      </c>
      <c r="B230" t="n">
        <v>0.1893939393939394</v>
      </c>
    </row>
    <row r="231">
      <c r="A231">
        <f>HYPERLINK("https://stackoverflow.com/q/54881057", "54881057")</f>
        <v/>
      </c>
      <c r="B231" t="n">
        <v>0.1711711711711712</v>
      </c>
    </row>
    <row r="232">
      <c r="A232">
        <f>HYPERLINK("https://stackoverflow.com/q/54901001", "54901001")</f>
        <v/>
      </c>
      <c r="B232" t="n">
        <v>0.2222222222222222</v>
      </c>
    </row>
    <row r="233">
      <c r="A233">
        <f>HYPERLINK("https://stackoverflow.com/q/54920348", "54920348")</f>
        <v/>
      </c>
      <c r="B233" t="n">
        <v>0.3170370370370371</v>
      </c>
    </row>
    <row r="234">
      <c r="A234">
        <f>HYPERLINK("https://stackoverflow.com/q/55068186", "55068186")</f>
        <v/>
      </c>
      <c r="B234" t="n">
        <v>0.1408450704225352</v>
      </c>
    </row>
    <row r="235">
      <c r="A235">
        <f>HYPERLINK("https://stackoverflow.com/q/55072078", "55072078")</f>
        <v/>
      </c>
      <c r="B235" t="n">
        <v>0.3707165109034268</v>
      </c>
    </row>
    <row r="236">
      <c r="A236">
        <f>HYPERLINK("https://stackoverflow.com/q/55116523", "55116523")</f>
        <v/>
      </c>
      <c r="B236" t="n">
        <v>0.2515432098765432</v>
      </c>
    </row>
    <row r="237">
      <c r="A237">
        <f>HYPERLINK("https://stackoverflow.com/q/55176954", "55176954")</f>
        <v/>
      </c>
      <c r="B237" t="n">
        <v>0.1549295774647887</v>
      </c>
    </row>
    <row r="238">
      <c r="A238">
        <f>HYPERLINK("https://stackoverflow.com/q/55179755", "55179755")</f>
        <v/>
      </c>
      <c r="B238" t="n">
        <v>0.2008032128514056</v>
      </c>
    </row>
    <row r="239">
      <c r="A239">
        <f>HYPERLINK("https://stackoverflow.com/q/55207558", "55207558")</f>
        <v/>
      </c>
      <c r="B239" t="n">
        <v>0.2059620596205962</v>
      </c>
    </row>
    <row r="240">
      <c r="A240">
        <f>HYPERLINK("https://stackoverflow.com/q/55269741", "55269741")</f>
        <v/>
      </c>
      <c r="B240" t="n">
        <v>0.343042071197411</v>
      </c>
    </row>
    <row r="241">
      <c r="A241">
        <f>HYPERLINK("https://stackoverflow.com/q/55275485", "55275485")</f>
        <v/>
      </c>
      <c r="B241" t="n">
        <v>0.1841269841269841</v>
      </c>
    </row>
    <row r="242">
      <c r="A242">
        <f>HYPERLINK("https://stackoverflow.com/q/55367038", "55367038")</f>
        <v/>
      </c>
      <c r="B242" t="n">
        <v>0.175</v>
      </c>
    </row>
    <row r="243">
      <c r="A243">
        <f>HYPERLINK("https://stackoverflow.com/q/55393388", "55393388")</f>
        <v/>
      </c>
      <c r="B243" t="n">
        <v>0.3293650793650794</v>
      </c>
    </row>
    <row r="244">
      <c r="A244">
        <f>HYPERLINK("https://stackoverflow.com/q/55419294", "55419294")</f>
        <v/>
      </c>
      <c r="B244" t="n">
        <v>0.2433862433862434</v>
      </c>
    </row>
    <row r="245">
      <c r="A245">
        <f>HYPERLINK("https://stackoverflow.com/q/55484404", "55484404")</f>
        <v/>
      </c>
      <c r="B245" t="n">
        <v>0.2853290183387271</v>
      </c>
    </row>
    <row r="246">
      <c r="A246">
        <f>HYPERLINK("https://stackoverflow.com/q/55491667", "55491667")</f>
        <v/>
      </c>
      <c r="B246" t="n">
        <v>0.3202614379084968</v>
      </c>
    </row>
    <row r="247">
      <c r="A247">
        <f>HYPERLINK("https://stackoverflow.com/q/55559831", "55559831")</f>
        <v/>
      </c>
      <c r="B247" t="n">
        <v>0.179384203480589</v>
      </c>
    </row>
    <row r="248">
      <c r="A248">
        <f>HYPERLINK("https://stackoverflow.com/q/55628468", "55628468")</f>
        <v/>
      </c>
      <c r="B248" t="n">
        <v>0.4074074074074074</v>
      </c>
    </row>
    <row r="249">
      <c r="A249">
        <f>HYPERLINK("https://stackoverflow.com/q/55645981", "55645981")</f>
        <v/>
      </c>
      <c r="B249" t="n">
        <v>0.1613394216133942</v>
      </c>
    </row>
    <row r="250">
      <c r="A250">
        <f>HYPERLINK("https://stackoverflow.com/q/55778580", "55778580")</f>
        <v/>
      </c>
      <c r="B250" t="n">
        <v>0.2</v>
      </c>
    </row>
    <row r="251">
      <c r="A251">
        <f>HYPERLINK("https://stackoverflow.com/q/55864354", "55864354")</f>
        <v/>
      </c>
      <c r="B251" t="n">
        <v>0.4197530864197531</v>
      </c>
    </row>
    <row r="252">
      <c r="A252">
        <f>HYPERLINK("https://stackoverflow.com/q/55882359", "55882359")</f>
        <v/>
      </c>
      <c r="B252" t="n">
        <v>0.2</v>
      </c>
    </row>
    <row r="253">
      <c r="A253">
        <f>HYPERLINK("https://stackoverflow.com/q/56028910", "56028910")</f>
        <v/>
      </c>
      <c r="B253" t="n">
        <v>0.1507936507936508</v>
      </c>
    </row>
    <row r="254">
      <c r="A254">
        <f>HYPERLINK("https://stackoverflow.com/q/56043124", "56043124")</f>
        <v/>
      </c>
      <c r="B254" t="n">
        <v>0.1829501915708812</v>
      </c>
    </row>
    <row r="255">
      <c r="A255">
        <f>HYPERLINK("https://stackoverflow.com/q/56118080", "56118080")</f>
        <v/>
      </c>
      <c r="B255" t="n">
        <v>0.171455938697318</v>
      </c>
    </row>
    <row r="256">
      <c r="A256">
        <f>HYPERLINK("https://stackoverflow.com/q/56215583", "56215583")</f>
        <v/>
      </c>
      <c r="B256" t="n">
        <v>0.1603174603174603</v>
      </c>
    </row>
    <row r="257">
      <c r="A257">
        <f>HYPERLINK("https://stackoverflow.com/q/56298980", "56298980")</f>
        <v/>
      </c>
      <c r="B257" t="n">
        <v>0.1666666666666667</v>
      </c>
    </row>
    <row r="258">
      <c r="A258">
        <f>HYPERLINK("https://stackoverflow.com/q/56336076", "56336076")</f>
        <v/>
      </c>
      <c r="B258" t="n">
        <v>0.2222222222222222</v>
      </c>
    </row>
    <row r="259">
      <c r="A259">
        <f>HYPERLINK("https://stackoverflow.com/q/56389977", "56389977")</f>
        <v/>
      </c>
      <c r="B259" t="n">
        <v>0.3497942386831276</v>
      </c>
    </row>
    <row r="260">
      <c r="A260">
        <f>HYPERLINK("https://stackoverflow.com/q/56414466", "56414466")</f>
        <v/>
      </c>
      <c r="B260" t="n">
        <v>0.1594202898550724</v>
      </c>
    </row>
    <row r="261">
      <c r="A261">
        <f>HYPERLINK("https://stackoverflow.com/q/56469964", "56469964")</f>
        <v/>
      </c>
      <c r="B261" t="n">
        <v>0.2879499217527386</v>
      </c>
    </row>
    <row r="262">
      <c r="A262">
        <f>HYPERLINK("https://stackoverflow.com/q/56508970", "56508970")</f>
        <v/>
      </c>
      <c r="B262" t="n">
        <v>0.231814548361311</v>
      </c>
    </row>
    <row r="263">
      <c r="A263">
        <f>HYPERLINK("https://stackoverflow.com/q/56587997", "56587997")</f>
        <v/>
      </c>
      <c r="B263" t="n">
        <v>0.2142857142857143</v>
      </c>
    </row>
    <row r="264">
      <c r="A264">
        <f>HYPERLINK("https://stackoverflow.com/q/56675025", "56675025")</f>
        <v/>
      </c>
      <c r="B264" t="n">
        <v>0.1576719576719577</v>
      </c>
    </row>
    <row r="265">
      <c r="A265">
        <f>HYPERLINK("https://stackoverflow.com/q/56679178", "56679178")</f>
        <v/>
      </c>
      <c r="B265" t="n">
        <v>0.1697530864197531</v>
      </c>
    </row>
    <row r="266">
      <c r="A266">
        <f>HYPERLINK("https://stackoverflow.com/q/56744215", "56744215")</f>
        <v/>
      </c>
      <c r="B266" t="n">
        <v>0.2443019943019943</v>
      </c>
    </row>
    <row r="267">
      <c r="A267">
        <f>HYPERLINK("https://stackoverflow.com/q/56748978", "56748978")</f>
        <v/>
      </c>
      <c r="B267" t="n">
        <v>0.2615176151761518</v>
      </c>
    </row>
    <row r="268">
      <c r="A268">
        <f>HYPERLINK("https://stackoverflow.com/q/56750074", "56750074")</f>
        <v/>
      </c>
      <c r="B268" t="n">
        <v>0.2547169811320755</v>
      </c>
    </row>
    <row r="269">
      <c r="A269">
        <f>HYPERLINK("https://stackoverflow.com/q/56772072", "56772072")</f>
        <v/>
      </c>
      <c r="B269" t="n">
        <v>0.226608187134503</v>
      </c>
    </row>
    <row r="270">
      <c r="A270">
        <f>HYPERLINK("https://stackoverflow.com/q/56777119", "56777119")</f>
        <v/>
      </c>
      <c r="B270" t="n">
        <v>0.2374429223744292</v>
      </c>
    </row>
    <row r="271">
      <c r="A271">
        <f>HYPERLINK("https://stackoverflow.com/q/56790149", "56790149")</f>
        <v/>
      </c>
      <c r="B271" t="n">
        <v>0.2603174603174603</v>
      </c>
    </row>
    <row r="272">
      <c r="A272">
        <f>HYPERLINK("https://stackoverflow.com/q/56816188", "56816188")</f>
        <v/>
      </c>
      <c r="B272" t="n">
        <v>0.1569664902998236</v>
      </c>
    </row>
    <row r="273">
      <c r="A273">
        <f>HYPERLINK("https://stackoverflow.com/q/56833949", "56833949")</f>
        <v/>
      </c>
      <c r="B273" t="n">
        <v>0.2396825396825397</v>
      </c>
    </row>
    <row r="274">
      <c r="A274">
        <f>HYPERLINK("https://stackoverflow.com/q/56844066", "56844066")</f>
        <v/>
      </c>
      <c r="B274" t="n">
        <v>0.3078014184397164</v>
      </c>
    </row>
    <row r="275">
      <c r="A275">
        <f>HYPERLINK("https://stackoverflow.com/q/56891544", "56891544")</f>
        <v/>
      </c>
      <c r="B275" t="n">
        <v>0.2738496071829405</v>
      </c>
    </row>
    <row r="276">
      <c r="A276">
        <f>HYPERLINK("https://stackoverflow.com/q/56961193", "56961193")</f>
        <v/>
      </c>
      <c r="B276" t="n">
        <v>0.1805555555555556</v>
      </c>
    </row>
    <row r="277">
      <c r="A277">
        <f>HYPERLINK("https://stackoverflow.com/q/56995364", "56995364")</f>
        <v/>
      </c>
      <c r="B277" t="n">
        <v>0.3671111111111111</v>
      </c>
    </row>
    <row r="278">
      <c r="A278">
        <f>HYPERLINK("https://stackoverflow.com/q/57035108", "57035108")</f>
        <v/>
      </c>
      <c r="B278" t="n">
        <v>0.2277091906721536</v>
      </c>
    </row>
    <row r="279">
      <c r="A279">
        <f>HYPERLINK("https://stackoverflow.com/q/57046996", "57046996")</f>
        <v/>
      </c>
      <c r="B279" t="n">
        <v>0.236346516007533</v>
      </c>
    </row>
    <row r="280">
      <c r="A280">
        <f>HYPERLINK("https://stackoverflow.com/q/57115085", "57115085")</f>
        <v/>
      </c>
      <c r="B280" t="n">
        <v>0.2030651340996169</v>
      </c>
    </row>
    <row r="281">
      <c r="A281">
        <f>HYPERLINK("https://stackoverflow.com/q/57139722", "57139722")</f>
        <v/>
      </c>
      <c r="B281" t="n">
        <v>0.2313546423135464</v>
      </c>
    </row>
    <row r="282">
      <c r="A282">
        <f>HYPERLINK("https://stackoverflow.com/q/57167951", "57167951")</f>
        <v/>
      </c>
      <c r="B282" t="n">
        <v>0.2654320987654321</v>
      </c>
    </row>
    <row r="283">
      <c r="A283">
        <f>HYPERLINK("https://stackoverflow.com/q/57193594", "57193594")</f>
        <v/>
      </c>
      <c r="B283" t="n">
        <v>0.1693989071038252</v>
      </c>
    </row>
    <row r="284">
      <c r="A284">
        <f>HYPERLINK("https://stackoverflow.com/q/57233121", "57233121")</f>
        <v/>
      </c>
      <c r="B284" t="n">
        <v>0.1930555555555556</v>
      </c>
    </row>
    <row r="285">
      <c r="A285">
        <f>HYPERLINK("https://stackoverflow.com/q/57255303", "57255303")</f>
        <v/>
      </c>
      <c r="B285" t="n">
        <v>0.2328042328042328</v>
      </c>
    </row>
    <row r="286">
      <c r="A286">
        <f>HYPERLINK("https://stackoverflow.com/q/57265782", "57265782")</f>
        <v/>
      </c>
      <c r="B286" t="n">
        <v>0.1838134430727024</v>
      </c>
    </row>
    <row r="287">
      <c r="A287">
        <f>HYPERLINK("https://stackoverflow.com/q/57312847", "57312847")</f>
        <v/>
      </c>
      <c r="B287" t="n">
        <v>0.3504273504273504</v>
      </c>
    </row>
    <row r="288">
      <c r="A288">
        <f>HYPERLINK("https://stackoverflow.com/q/57466993", "57466993")</f>
        <v/>
      </c>
      <c r="B288" t="n">
        <v>0.2081128747795414</v>
      </c>
    </row>
    <row r="289">
      <c r="A289">
        <f>HYPERLINK("https://stackoverflow.com/q/57474055", "57474055")</f>
        <v/>
      </c>
      <c r="B289" t="n">
        <v>0.2653721682847897</v>
      </c>
    </row>
    <row r="290">
      <c r="A290">
        <f>HYPERLINK("https://stackoverflow.com/q/57477390", "57477390")</f>
        <v/>
      </c>
      <c r="B290" t="n">
        <v>0.2448559670781893</v>
      </c>
    </row>
    <row r="291">
      <c r="A291">
        <f>HYPERLINK("https://stackoverflow.com/q/57613671", "57613671")</f>
        <v/>
      </c>
      <c r="B291" t="n">
        <v>0.2274633123689727</v>
      </c>
    </row>
    <row r="292">
      <c r="A292">
        <f>HYPERLINK("https://stackoverflow.com/q/57811097", "57811097")</f>
        <v/>
      </c>
      <c r="B292" t="n">
        <v>0.1711366538952746</v>
      </c>
    </row>
    <row r="293">
      <c r="A293">
        <f>HYPERLINK("https://stackoverflow.com/q/57820524", "57820524")</f>
        <v/>
      </c>
      <c r="B293" t="n">
        <v>0.2661064425770308</v>
      </c>
    </row>
    <row r="294">
      <c r="A294">
        <f>HYPERLINK("https://stackoverflow.com/q/57848501", "57848501")</f>
        <v/>
      </c>
      <c r="B294" t="n">
        <v>0.2679738562091504</v>
      </c>
    </row>
    <row r="295">
      <c r="A295">
        <f>HYPERLINK("https://stackoverflow.com/q/57873246", "57873246")</f>
        <v/>
      </c>
      <c r="B295" t="n">
        <v>0.2040072859744991</v>
      </c>
    </row>
    <row r="296">
      <c r="A296">
        <f>HYPERLINK("https://stackoverflow.com/q/57891475", "57891475")</f>
        <v/>
      </c>
      <c r="B296" t="n">
        <v>0.2490421455938698</v>
      </c>
    </row>
    <row r="297">
      <c r="A297">
        <f>HYPERLINK("https://stackoverflow.com/q/57892682", "57892682")</f>
        <v/>
      </c>
      <c r="B297" t="n">
        <v>0.1705790297339593</v>
      </c>
    </row>
    <row r="298">
      <c r="A298">
        <f>HYPERLINK("https://stackoverflow.com/q/57894957", "57894957")</f>
        <v/>
      </c>
      <c r="B298" t="n">
        <v>0.220125786163522</v>
      </c>
    </row>
    <row r="299">
      <c r="A299">
        <f>HYPERLINK("https://stackoverflow.com/q/57901336", "57901336")</f>
        <v/>
      </c>
      <c r="B299" t="n">
        <v>0.1734006734006734</v>
      </c>
    </row>
    <row r="300">
      <c r="A300">
        <f>HYPERLINK("https://stackoverflow.com/q/57909595", "57909595")</f>
        <v/>
      </c>
      <c r="B300" t="n">
        <v>0.2272727272727273</v>
      </c>
    </row>
    <row r="301">
      <c r="A301">
        <f>HYPERLINK("https://stackoverflow.com/q/58004855", "58004855")</f>
        <v/>
      </c>
      <c r="B301" t="n">
        <v>0.1355932203389831</v>
      </c>
    </row>
    <row r="302">
      <c r="A302">
        <f>HYPERLINK("https://stackoverflow.com/q/58010768", "58010768")</f>
        <v/>
      </c>
      <c r="B302" t="n">
        <v>0.1459369817578773</v>
      </c>
    </row>
    <row r="303">
      <c r="A303">
        <f>HYPERLINK("https://stackoverflow.com/q/58058193", "58058193")</f>
        <v/>
      </c>
      <c r="B303" t="n">
        <v>0.3646170442286947</v>
      </c>
    </row>
    <row r="304">
      <c r="A304">
        <f>HYPERLINK("https://stackoverflow.com/q/58090624", "58090624")</f>
        <v/>
      </c>
      <c r="B304" t="n">
        <v>0.2050505050505051</v>
      </c>
    </row>
    <row r="305">
      <c r="A305">
        <f>HYPERLINK("https://stackoverflow.com/q/58091962", "58091962")</f>
        <v/>
      </c>
      <c r="B305" t="n">
        <v>0.2773780975219824</v>
      </c>
    </row>
    <row r="306">
      <c r="A306">
        <f>HYPERLINK("https://stackoverflow.com/q/58109112", "58109112")</f>
        <v/>
      </c>
      <c r="B306" t="n">
        <v>0.2074966532797858</v>
      </c>
    </row>
    <row r="307">
      <c r="A307">
        <f>HYPERLINK("https://stackoverflow.com/q/58143390", "58143390")</f>
        <v/>
      </c>
      <c r="B307" t="n">
        <v>0.1596071209330878</v>
      </c>
    </row>
    <row r="308">
      <c r="A308">
        <f>HYPERLINK("https://stackoverflow.com/q/58151144", "58151144")</f>
        <v/>
      </c>
      <c r="B308" t="n">
        <v>0.1525423728813559</v>
      </c>
    </row>
    <row r="309">
      <c r="A309">
        <f>HYPERLINK("https://stackoverflow.com/q/58221451", "58221451")</f>
        <v/>
      </c>
      <c r="B309" t="n">
        <v>0.205607476635514</v>
      </c>
    </row>
    <row r="310">
      <c r="A310">
        <f>HYPERLINK("https://stackoverflow.com/q/58224388", "58224388")</f>
        <v/>
      </c>
      <c r="B310" t="n">
        <v>0.3235555555555555</v>
      </c>
    </row>
    <row r="311">
      <c r="A311">
        <f>HYPERLINK("https://stackoverflow.com/q/58227669", "58227669")</f>
        <v/>
      </c>
      <c r="B311" t="n">
        <v>0.2083333333333333</v>
      </c>
    </row>
    <row r="312">
      <c r="A312">
        <f>HYPERLINK("https://stackoverflow.com/q/58248640", "58248640")</f>
        <v/>
      </c>
      <c r="B312" t="n">
        <v>0.1726726726726727</v>
      </c>
    </row>
    <row r="313">
      <c r="A313">
        <f>HYPERLINK("https://stackoverflow.com/q/58255162", "58255162")</f>
        <v/>
      </c>
      <c r="B313" t="n">
        <v>0.1503267973856209</v>
      </c>
    </row>
    <row r="314">
      <c r="A314">
        <f>HYPERLINK("https://stackoverflow.com/q/58328684", "58328684")</f>
        <v/>
      </c>
      <c r="B314" t="n">
        <v>0.1702127659574468</v>
      </c>
    </row>
    <row r="315">
      <c r="A315">
        <f>HYPERLINK("https://stackoverflow.com/q/58344651", "58344651")</f>
        <v/>
      </c>
      <c r="B315" t="n">
        <v>0.1581196581196581</v>
      </c>
    </row>
    <row r="316">
      <c r="A316">
        <f>HYPERLINK("https://stackoverflow.com/q/58405973", "58405973")</f>
        <v/>
      </c>
      <c r="B316" t="n">
        <v>0.3905723905723906</v>
      </c>
    </row>
    <row r="317">
      <c r="A317">
        <f>HYPERLINK("https://stackoverflow.com/q/58416987", "58416987")</f>
        <v/>
      </c>
      <c r="B317" t="n">
        <v>0.1824212271973466</v>
      </c>
    </row>
    <row r="318">
      <c r="A318">
        <f>HYPERLINK("https://stackoverflow.com/q/58429974", "58429974")</f>
        <v/>
      </c>
      <c r="B318" t="n">
        <v>0.2222222222222222</v>
      </c>
    </row>
    <row r="319">
      <c r="A319">
        <f>HYPERLINK("https://stackoverflow.com/q/58438270", "58438270")</f>
        <v/>
      </c>
      <c r="B319" t="n">
        <v>0.2666666666666667</v>
      </c>
    </row>
    <row r="320">
      <c r="A320">
        <f>HYPERLINK("https://stackoverflow.com/q/58452561", "58452561")</f>
        <v/>
      </c>
      <c r="B320" t="n">
        <v>0.3162393162393162</v>
      </c>
    </row>
    <row r="321">
      <c r="A321">
        <f>HYPERLINK("https://stackoverflow.com/q/58467091", "58467091")</f>
        <v/>
      </c>
      <c r="B321" t="n">
        <v>0.3406520292747838</v>
      </c>
    </row>
    <row r="322">
      <c r="A322">
        <f>HYPERLINK("https://stackoverflow.com/q/58513216", "58513216")</f>
        <v/>
      </c>
      <c r="B322" t="n">
        <v>0.1505376344086022</v>
      </c>
    </row>
    <row r="323">
      <c r="A323">
        <f>HYPERLINK("https://stackoverflow.com/q/58542085", "58542085")</f>
        <v/>
      </c>
      <c r="B323" t="n">
        <v>0.1686746987951807</v>
      </c>
    </row>
    <row r="324">
      <c r="A324">
        <f>HYPERLINK("https://stackoverflow.com/q/58547437", "58547437")</f>
        <v/>
      </c>
      <c r="B324" t="n">
        <v>0.2135802469135802</v>
      </c>
    </row>
    <row r="325">
      <c r="A325">
        <f>HYPERLINK("https://stackoverflow.com/q/58575034", "58575034")</f>
        <v/>
      </c>
      <c r="B325" t="n">
        <v>0.2308641975308642</v>
      </c>
    </row>
    <row r="326">
      <c r="A326">
        <f>HYPERLINK("https://stackoverflow.com/q/58596586", "58596586")</f>
        <v/>
      </c>
      <c r="B326" t="n">
        <v>0.1702127659574468</v>
      </c>
    </row>
    <row r="327">
      <c r="A327">
        <f>HYPERLINK("https://stackoverflow.com/q/58696023", "58696023")</f>
        <v/>
      </c>
      <c r="B327" t="n">
        <v>0.2734204793028322</v>
      </c>
    </row>
    <row r="328">
      <c r="A328">
        <f>HYPERLINK("https://stackoverflow.com/q/58698789", "58698789")</f>
        <v/>
      </c>
      <c r="B328" t="n">
        <v>0.2708333333333334</v>
      </c>
    </row>
    <row r="329">
      <c r="A329">
        <f>HYPERLINK("https://stackoverflow.com/q/58802554", "58802554")</f>
        <v/>
      </c>
      <c r="B329" t="n">
        <v>0.238562091503268</v>
      </c>
    </row>
    <row r="330">
      <c r="A330">
        <f>HYPERLINK("https://stackoverflow.com/q/58812003", "58812003")</f>
        <v/>
      </c>
      <c r="B330" t="n">
        <v>0.2053872053872054</v>
      </c>
    </row>
    <row r="331">
      <c r="A331">
        <f>HYPERLINK("https://stackoverflow.com/q/58887435", "58887435")</f>
        <v/>
      </c>
      <c r="B331" t="n">
        <v>0.2651515151515151</v>
      </c>
    </row>
    <row r="332">
      <c r="A332">
        <f>HYPERLINK("https://stackoverflow.com/q/58913715", "58913715")</f>
        <v/>
      </c>
      <c r="B332" t="n">
        <v>0.2283272283272283</v>
      </c>
    </row>
    <row r="333">
      <c r="A333">
        <f>HYPERLINK("https://stackoverflow.com/q/58944331", "58944331")</f>
        <v/>
      </c>
      <c r="B333" t="n">
        <v>0.1411411411411412</v>
      </c>
    </row>
    <row r="334">
      <c r="A334">
        <f>HYPERLINK("https://stackoverflow.com/q/58949589", "58949589")</f>
        <v/>
      </c>
      <c r="B334" t="n">
        <v>0.143317230273752</v>
      </c>
    </row>
    <row r="335">
      <c r="A335">
        <f>HYPERLINK("https://stackoverflow.com/q/59022984", "59022984")</f>
        <v/>
      </c>
      <c r="B335" t="n">
        <v>0.1960049937578028</v>
      </c>
    </row>
    <row r="336">
      <c r="A336">
        <f>HYPERLINK("https://stackoverflow.com/q/59044506", "59044506")</f>
        <v/>
      </c>
      <c r="B336" t="n">
        <v>0.1608623548922057</v>
      </c>
    </row>
    <row r="337">
      <c r="A337">
        <f>HYPERLINK("https://stackoverflow.com/q/59061893", "59061893")</f>
        <v/>
      </c>
      <c r="B337" t="n">
        <v>0.3666666666666666</v>
      </c>
    </row>
    <row r="338">
      <c r="A338">
        <f>HYPERLINK("https://stackoverflow.com/q/59062331", "59062331")</f>
        <v/>
      </c>
      <c r="B338" t="n">
        <v>0.1655555555555556</v>
      </c>
    </row>
    <row r="339">
      <c r="A339">
        <f>HYPERLINK("https://stackoverflow.com/q/59063029", "59063029")</f>
        <v/>
      </c>
      <c r="B339" t="n">
        <v>0.1423611111111111</v>
      </c>
    </row>
    <row r="340">
      <c r="A340">
        <f>HYPERLINK("https://stackoverflow.com/q/59074292", "59074292")</f>
        <v/>
      </c>
      <c r="B340" t="n">
        <v>0.2857142857142858</v>
      </c>
    </row>
    <row r="341">
      <c r="A341">
        <f>HYPERLINK("https://stackoverflow.com/q/59103273", "59103273")</f>
        <v/>
      </c>
      <c r="B341" t="n">
        <v>0.2777777777777778</v>
      </c>
    </row>
    <row r="342">
      <c r="A342">
        <f>HYPERLINK("https://stackoverflow.com/q/59110327", "59110327")</f>
        <v/>
      </c>
      <c r="B342" t="n">
        <v>0.2630906768837804</v>
      </c>
    </row>
    <row r="343">
      <c r="A343">
        <f>HYPERLINK("https://stackoverflow.com/q/59175116", "59175116")</f>
        <v/>
      </c>
      <c r="B343" t="n">
        <v>0.1699346405228758</v>
      </c>
    </row>
    <row r="344">
      <c r="A344">
        <f>HYPERLINK("https://stackoverflow.com/q/59186116", "59186116")</f>
        <v/>
      </c>
      <c r="B344" t="n">
        <v>0.1708333333333333</v>
      </c>
    </row>
    <row r="345">
      <c r="A345">
        <f>HYPERLINK("https://stackoverflow.com/q/59199646", "59199646")</f>
        <v/>
      </c>
      <c r="B345" t="n">
        <v>0.2529761904761905</v>
      </c>
    </row>
    <row r="346">
      <c r="A346">
        <f>HYPERLINK("https://stackoverflow.com/q/59211352", "59211352")</f>
        <v/>
      </c>
      <c r="B346" t="n">
        <v>0.141025641025641</v>
      </c>
    </row>
    <row r="347">
      <c r="A347">
        <f>HYPERLINK("https://stackoverflow.com/q/59322480", "59322480")</f>
        <v/>
      </c>
      <c r="B347" t="n">
        <v>0.2712842712842713</v>
      </c>
    </row>
    <row r="348">
      <c r="A348">
        <f>HYPERLINK("https://stackoverflow.com/q/59345059", "59345059")</f>
        <v/>
      </c>
      <c r="B348" t="n">
        <v>0.18140589569161</v>
      </c>
    </row>
    <row r="349">
      <c r="A349">
        <f>HYPERLINK("https://stackoverflow.com/q/59351603", "59351603")</f>
        <v/>
      </c>
      <c r="B349" t="n">
        <v>0.1585185185185185</v>
      </c>
    </row>
    <row r="350">
      <c r="A350">
        <f>HYPERLINK("https://stackoverflow.com/q/59379754", "59379754")</f>
        <v/>
      </c>
      <c r="B350" t="n">
        <v>0.2317073170731708</v>
      </c>
    </row>
    <row r="351">
      <c r="A351">
        <f>HYPERLINK("https://stackoverflow.com/q/59389533", "59389533")</f>
        <v/>
      </c>
      <c r="B351" t="n">
        <v>0.1657559198542805</v>
      </c>
    </row>
    <row r="352">
      <c r="A352">
        <f>HYPERLINK("https://stackoverflow.com/q/59395726", "59395726")</f>
        <v/>
      </c>
      <c r="B352" t="n">
        <v>0.1911111111111111</v>
      </c>
    </row>
    <row r="353">
      <c r="A353">
        <f>HYPERLINK("https://stackoverflow.com/q/59438778", "59438778")</f>
        <v/>
      </c>
      <c r="B353" t="n">
        <v>0.1818181818181819</v>
      </c>
    </row>
    <row r="354">
      <c r="A354">
        <f>HYPERLINK("https://stackoverflow.com/q/59530814", "59530814")</f>
        <v/>
      </c>
      <c r="B354" t="n">
        <v>0.1991341991341991</v>
      </c>
    </row>
    <row r="355">
      <c r="A355">
        <f>HYPERLINK("https://stackoverflow.com/q/59592466", "59592466")</f>
        <v/>
      </c>
      <c r="B355" t="n">
        <v>0.1940532081377152</v>
      </c>
    </row>
    <row r="356">
      <c r="A356">
        <f>HYPERLINK("https://stackoverflow.com/q/59624024", "59624024")</f>
        <v/>
      </c>
      <c r="B356" t="n">
        <v>0.1764705882352941</v>
      </c>
    </row>
    <row r="357">
      <c r="A357">
        <f>HYPERLINK("https://stackoverflow.com/q/59655025", "59655025")</f>
        <v/>
      </c>
      <c r="B357" t="n">
        <v>0.2145061728395062</v>
      </c>
    </row>
    <row r="358">
      <c r="A358">
        <f>HYPERLINK("https://stackoverflow.com/q/59658068", "59658068")</f>
        <v/>
      </c>
      <c r="B358" t="n">
        <v>0.1593567251461989</v>
      </c>
    </row>
    <row r="359">
      <c r="A359">
        <f>HYPERLINK("https://stackoverflow.com/q/59662845", "59662845")</f>
        <v/>
      </c>
      <c r="B359" t="n">
        <v>0.2152777777777778</v>
      </c>
    </row>
    <row r="360">
      <c r="A360">
        <f>HYPERLINK("https://stackoverflow.com/q/59722652", "59722652")</f>
        <v/>
      </c>
      <c r="B360" t="n">
        <v>0.2271062271062271</v>
      </c>
    </row>
    <row r="361">
      <c r="A361">
        <f>HYPERLINK("https://stackoverflow.com/q/59730158", "59730158")</f>
        <v/>
      </c>
      <c r="B361" t="n">
        <v>0.2051851851851852</v>
      </c>
    </row>
    <row r="362">
      <c r="A362">
        <f>HYPERLINK("https://stackoverflow.com/q/59730597", "59730597")</f>
        <v/>
      </c>
      <c r="B362" t="n">
        <v>0.2423280423280423</v>
      </c>
    </row>
    <row r="363">
      <c r="A363">
        <f>HYPERLINK("https://stackoverflow.com/q/59746179", "59746179")</f>
        <v/>
      </c>
      <c r="B363" t="n">
        <v>0.1728395061728395</v>
      </c>
    </row>
    <row r="364">
      <c r="A364">
        <f>HYPERLINK("https://stackoverflow.com/q/59833955", "59833955")</f>
        <v/>
      </c>
      <c r="B364" t="n">
        <v>0.2344546381243629</v>
      </c>
    </row>
    <row r="365">
      <c r="A365">
        <f>HYPERLINK("https://stackoverflow.com/q/59861969", "59861969")</f>
        <v/>
      </c>
      <c r="B365" t="n">
        <v>0.2142857142857143</v>
      </c>
    </row>
    <row r="366">
      <c r="A366">
        <f>HYPERLINK("https://stackoverflow.com/q/59869329", "59869329")</f>
        <v/>
      </c>
      <c r="B366" t="n">
        <v>0.2134038800705468</v>
      </c>
    </row>
    <row r="367">
      <c r="A367">
        <f>HYPERLINK("https://stackoverflow.com/q/59880781", "59880781")</f>
        <v/>
      </c>
      <c r="B367" t="n">
        <v>0.432</v>
      </c>
    </row>
    <row r="368">
      <c r="A368">
        <f>HYPERLINK("https://stackoverflow.com/q/59902654", "59902654")</f>
        <v/>
      </c>
      <c r="B368" t="n">
        <v>0.1980676328502415</v>
      </c>
    </row>
    <row r="369">
      <c r="A369">
        <f>HYPERLINK("https://stackoverflow.com/q/59959076", "59959076")</f>
        <v/>
      </c>
      <c r="B369" t="n">
        <v>0.13997113997114</v>
      </c>
    </row>
    <row r="370">
      <c r="A370">
        <f>HYPERLINK("https://stackoverflow.com/q/60017137", "60017137")</f>
        <v/>
      </c>
      <c r="B370" t="n">
        <v>0.2507374631268436</v>
      </c>
    </row>
    <row r="371">
      <c r="A371">
        <f>HYPERLINK("https://stackoverflow.com/q/60044307", "60044307")</f>
        <v/>
      </c>
      <c r="B371" t="n">
        <v>0.1549295774647887</v>
      </c>
    </row>
    <row r="372">
      <c r="A372">
        <f>HYPERLINK("https://stackoverflow.com/q/60084638", "60084638")</f>
        <v/>
      </c>
      <c r="B372" t="n">
        <v>0.3684807256235827</v>
      </c>
    </row>
    <row r="373">
      <c r="A373">
        <f>HYPERLINK("https://stackoverflow.com/q/60088723", "60088723")</f>
        <v/>
      </c>
      <c r="B373" t="n">
        <v>0.1579861111111111</v>
      </c>
    </row>
    <row r="374">
      <c r="A374">
        <f>HYPERLINK("https://stackoverflow.com/q/60097780", "60097780")</f>
        <v/>
      </c>
      <c r="B374" t="n">
        <v>0.21875</v>
      </c>
    </row>
    <row r="375">
      <c r="A375">
        <f>HYPERLINK("https://stackoverflow.com/q/60221840", "60221840")</f>
        <v/>
      </c>
      <c r="B375" t="n">
        <v>0.2341269841269841</v>
      </c>
    </row>
    <row r="376">
      <c r="A376">
        <f>HYPERLINK("https://stackoverflow.com/q/60333431", "60333431")</f>
        <v/>
      </c>
      <c r="B376" t="n">
        <v>0.2869198312236287</v>
      </c>
    </row>
    <row r="377">
      <c r="A377">
        <f>HYPERLINK("https://stackoverflow.com/q/60376741", "60376741")</f>
        <v/>
      </c>
      <c r="B377" t="n">
        <v>0.2344173441734417</v>
      </c>
    </row>
    <row r="378">
      <c r="A378">
        <f>HYPERLINK("https://stackoverflow.com/q/60389290", "60389290")</f>
        <v/>
      </c>
      <c r="B378" t="n">
        <v>0.1748148148148148</v>
      </c>
    </row>
    <row r="379">
      <c r="A379">
        <f>HYPERLINK("https://stackoverflow.com/q/60455349", "60455349")</f>
        <v/>
      </c>
      <c r="B379" t="n">
        <v>0.1742112482853224</v>
      </c>
    </row>
    <row r="380">
      <c r="A380">
        <f>HYPERLINK("https://stackoverflow.com/q/60556126", "60556126")</f>
        <v/>
      </c>
      <c r="B380" t="n">
        <v>0.2048611111111111</v>
      </c>
    </row>
    <row r="381">
      <c r="A381">
        <f>HYPERLINK("https://stackoverflow.com/q/60595868", "60595868")</f>
        <v/>
      </c>
      <c r="B381" t="n">
        <v>0.2789351851851851</v>
      </c>
    </row>
    <row r="382">
      <c r="A382">
        <f>HYPERLINK("https://stackoverflow.com/q/60624406", "60624406")</f>
        <v/>
      </c>
      <c r="B382" t="n">
        <v>0.1712418300653595</v>
      </c>
    </row>
    <row r="383">
      <c r="A383">
        <f>HYPERLINK("https://stackoverflow.com/q/60667139", "60667139")</f>
        <v/>
      </c>
      <c r="B383" t="n">
        <v>0.1875746714456392</v>
      </c>
    </row>
    <row r="384">
      <c r="A384">
        <f>HYPERLINK("https://stackoverflow.com/q/60669625", "60669625")</f>
        <v/>
      </c>
      <c r="B384" t="n">
        <v>0.2552910052910053</v>
      </c>
    </row>
    <row r="385">
      <c r="A385">
        <f>HYPERLINK("https://stackoverflow.com/q/60736675", "60736675")</f>
        <v/>
      </c>
      <c r="B385" t="n">
        <v>0.2114695340501792</v>
      </c>
    </row>
    <row r="386">
      <c r="A386">
        <f>HYPERLINK("https://stackoverflow.com/q/60738551", "60738551")</f>
        <v/>
      </c>
      <c r="B386" t="n">
        <v>0.1747685185185185</v>
      </c>
    </row>
    <row r="387">
      <c r="A387">
        <f>HYPERLINK("https://stackoverflow.com/q/60750126", "60750126")</f>
        <v/>
      </c>
      <c r="B387" t="n">
        <v>0.2646198830409357</v>
      </c>
    </row>
    <row r="388">
      <c r="A388">
        <f>HYPERLINK("https://stackoverflow.com/q/60786550", "60786550")</f>
        <v/>
      </c>
      <c r="B388" t="n">
        <v>0.2405063291139241</v>
      </c>
    </row>
    <row r="389">
      <c r="A389">
        <f>HYPERLINK("https://stackoverflow.com/q/60881924", "60881924")</f>
        <v/>
      </c>
      <c r="B389" t="n">
        <v>0.2509920634920635</v>
      </c>
    </row>
    <row r="390">
      <c r="A390">
        <f>HYPERLINK("https://stackoverflow.com/q/60939663", "60939663")</f>
        <v/>
      </c>
      <c r="B390" t="n">
        <v>0.2028985507246377</v>
      </c>
    </row>
    <row r="391">
      <c r="A391">
        <f>HYPERLINK("https://stackoverflow.com/q/60986606", "60986606")</f>
        <v/>
      </c>
      <c r="B391" t="n">
        <v>0.1384615384615385</v>
      </c>
    </row>
    <row r="392">
      <c r="A392">
        <f>HYPERLINK("https://stackoverflow.com/q/61019105", "61019105")</f>
        <v/>
      </c>
      <c r="B392" t="n">
        <v>0.3919510061242346</v>
      </c>
    </row>
    <row r="393">
      <c r="A393">
        <f>HYPERLINK("https://stackoverflow.com/q/61065007", "61065007")</f>
        <v/>
      </c>
      <c r="B393" t="n">
        <v>0.2165532879818594</v>
      </c>
    </row>
    <row r="394">
      <c r="A394">
        <f>HYPERLINK("https://stackoverflow.com/q/61078197", "61078197")</f>
        <v/>
      </c>
      <c r="B394" t="n">
        <v>0.2041666666666667</v>
      </c>
    </row>
    <row r="395">
      <c r="A395">
        <f>HYPERLINK("https://stackoverflow.com/q/61093844", "61093844")</f>
        <v/>
      </c>
      <c r="B395" t="n">
        <v>0.2272727272727273</v>
      </c>
    </row>
    <row r="396">
      <c r="A396">
        <f>HYPERLINK("https://stackoverflow.com/q/61325505", "61325505")</f>
        <v/>
      </c>
      <c r="B396" t="n">
        <v>0.1936026936026936</v>
      </c>
    </row>
    <row r="397">
      <c r="A397">
        <f>HYPERLINK("https://stackoverflow.com/q/61341097", "61341097")</f>
        <v/>
      </c>
      <c r="B397" t="n">
        <v>0.2466422466422467</v>
      </c>
    </row>
    <row r="398">
      <c r="A398">
        <f>HYPERLINK("https://stackoverflow.com/q/61452616", "61452616")</f>
        <v/>
      </c>
      <c r="B398" t="n">
        <v>0.2309941520467836</v>
      </c>
    </row>
    <row r="399">
      <c r="A399">
        <f>HYPERLINK("https://stackoverflow.com/q/61473114", "61473114")</f>
        <v/>
      </c>
      <c r="B399" t="n">
        <v>0.2496194824961948</v>
      </c>
    </row>
    <row r="400">
      <c r="A400">
        <f>HYPERLINK("https://stackoverflow.com/q/61481389", "61481389")</f>
        <v/>
      </c>
      <c r="B400" t="n">
        <v>0.2208835341365462</v>
      </c>
    </row>
    <row r="401">
      <c r="A401">
        <f>HYPERLINK("https://stackoverflow.com/q/61519093", "61519093")</f>
        <v/>
      </c>
      <c r="B401" t="n">
        <v>0.2106782106782107</v>
      </c>
    </row>
    <row r="402">
      <c r="A402">
        <f>HYPERLINK("https://stackoverflow.com/q/61526443", "61526443")</f>
        <v/>
      </c>
      <c r="B402" t="n">
        <v>0.233974358974359</v>
      </c>
    </row>
    <row r="403">
      <c r="A403">
        <f>HYPERLINK("https://stackoverflow.com/q/61552568", "61552568")</f>
        <v/>
      </c>
      <c r="B403" t="n">
        <v>0.1888888888888889</v>
      </c>
    </row>
    <row r="404">
      <c r="A404">
        <f>HYPERLINK("https://stackoverflow.com/q/61583655", "61583655")</f>
        <v/>
      </c>
      <c r="B404" t="n">
        <v>0.2592592592592592</v>
      </c>
    </row>
    <row r="405">
      <c r="A405">
        <f>HYPERLINK("https://stackoverflow.com/q/61588758", "61588758")</f>
        <v/>
      </c>
      <c r="B405" t="n">
        <v>0.1884669479606189</v>
      </c>
    </row>
    <row r="406">
      <c r="A406">
        <f>HYPERLINK("https://stackoverflow.com/q/61611950", "61611950")</f>
        <v/>
      </c>
      <c r="B406" t="n">
        <v>0.1607843137254902</v>
      </c>
    </row>
    <row r="407">
      <c r="A407">
        <f>HYPERLINK("https://stackoverflow.com/q/61632938", "61632938")</f>
        <v/>
      </c>
      <c r="B407" t="n">
        <v>0.1749680715197956</v>
      </c>
    </row>
    <row r="408">
      <c r="A408">
        <f>HYPERLINK("https://stackoverflow.com/q/61676798", "61676798")</f>
        <v/>
      </c>
      <c r="B408" t="n">
        <v>0.159122085048011</v>
      </c>
    </row>
    <row r="409">
      <c r="A409">
        <f>HYPERLINK("https://stackoverflow.com/q/61689176", "61689176")</f>
        <v/>
      </c>
      <c r="B409" t="n">
        <v>0.1203703703703704</v>
      </c>
    </row>
    <row r="410">
      <c r="A410">
        <f>HYPERLINK("https://stackoverflow.com/q/61729358", "61729358")</f>
        <v/>
      </c>
      <c r="B410" t="n">
        <v>0.1230769230769231</v>
      </c>
    </row>
    <row r="411">
      <c r="A411">
        <f>HYPERLINK("https://stackoverflow.com/q/61734680", "61734680")</f>
        <v/>
      </c>
      <c r="B411" t="n">
        <v>0.2522522522522523</v>
      </c>
    </row>
    <row r="412">
      <c r="A412">
        <f>HYPERLINK("https://stackoverflow.com/q/61749474", "61749474")</f>
        <v/>
      </c>
      <c r="B412" t="n">
        <v>0.2461873638344227</v>
      </c>
    </row>
    <row r="413">
      <c r="A413">
        <f>HYPERLINK("https://stackoverflow.com/q/61759228", "61759228")</f>
        <v/>
      </c>
      <c r="B413" t="n">
        <v>0.2356091030789826</v>
      </c>
    </row>
    <row r="414">
      <c r="A414">
        <f>HYPERLINK("https://stackoverflow.com/q/61778472", "61778472")</f>
        <v/>
      </c>
      <c r="B414" t="n">
        <v>0.2032520325203252</v>
      </c>
    </row>
    <row r="415">
      <c r="A415">
        <f>HYPERLINK("https://stackoverflow.com/q/61780469", "61780469")</f>
        <v/>
      </c>
      <c r="B415" t="n">
        <v>0.1515151515151515</v>
      </c>
    </row>
    <row r="416">
      <c r="A416">
        <f>HYPERLINK("https://stackoverflow.com/q/61834955", "61834955")</f>
        <v/>
      </c>
      <c r="B416" t="n">
        <v>0.1525704809286899</v>
      </c>
    </row>
    <row r="417">
      <c r="A417">
        <f>HYPERLINK("https://stackoverflow.com/q/61838119", "61838119")</f>
        <v/>
      </c>
      <c r="B417" t="n">
        <v>0.2990196078431372</v>
      </c>
    </row>
    <row r="418">
      <c r="A418">
        <f>HYPERLINK("https://stackoverflow.com/q/61842832", "61842832")</f>
        <v/>
      </c>
      <c r="B418" t="n">
        <v>0.2086720867208672</v>
      </c>
    </row>
    <row r="419">
      <c r="A419">
        <f>HYPERLINK("https://stackoverflow.com/q/61845738", "61845738")</f>
        <v/>
      </c>
      <c r="B419" t="n">
        <v>0.1579861111111111</v>
      </c>
    </row>
    <row r="420">
      <c r="A420">
        <f>HYPERLINK("https://stackoverflow.com/q/61865302", "61865302")</f>
        <v/>
      </c>
      <c r="B420" t="n">
        <v>0.2962962962962963</v>
      </c>
    </row>
    <row r="421">
      <c r="A421">
        <f>HYPERLINK("https://stackoverflow.com/q/61904800", "61904800")</f>
        <v/>
      </c>
      <c r="B421" t="n">
        <v>0.1965811965811966</v>
      </c>
    </row>
    <row r="422">
      <c r="A422">
        <f>HYPERLINK("https://stackoverflow.com/q/61919301", "61919301")</f>
        <v/>
      </c>
      <c r="B422" t="n">
        <v>0.2090643274853801</v>
      </c>
    </row>
    <row r="423">
      <c r="A423">
        <f>HYPERLINK("https://stackoverflow.com/q/61939435", "61939435")</f>
        <v/>
      </c>
      <c r="B423" t="n">
        <v>0.3462783171521036</v>
      </c>
    </row>
    <row r="424">
      <c r="A424">
        <f>HYPERLINK("https://stackoverflow.com/q/62006237", "62006237")</f>
        <v/>
      </c>
      <c r="B424" t="n">
        <v>0.189655172413793</v>
      </c>
    </row>
    <row r="425">
      <c r="A425">
        <f>HYPERLINK("https://stackoverflow.com/q/62014768", "62014768")</f>
        <v/>
      </c>
      <c r="B425" t="n">
        <v>0.3825757575757576</v>
      </c>
    </row>
    <row r="426">
      <c r="A426">
        <f>HYPERLINK("https://stackoverflow.com/q/62018029", "62018029")</f>
        <v/>
      </c>
      <c r="B426" t="n">
        <v>0.388888888888889</v>
      </c>
    </row>
    <row r="427">
      <c r="A427">
        <f>HYPERLINK("https://stackoverflow.com/q/62020899", "62020899")</f>
        <v/>
      </c>
      <c r="B427" t="n">
        <v>0.1238095238095238</v>
      </c>
    </row>
    <row r="428">
      <c r="A428">
        <f>HYPERLINK("https://stackoverflow.com/q/62037429", "62037429")</f>
        <v/>
      </c>
      <c r="B428" t="n">
        <v>0.196078431372549</v>
      </c>
    </row>
    <row r="429">
      <c r="A429">
        <f>HYPERLINK("https://stackoverflow.com/q/62074209", "62074209")</f>
        <v/>
      </c>
      <c r="B429" t="n">
        <v>0.2090534979423868</v>
      </c>
    </row>
    <row r="430">
      <c r="A430">
        <f>HYPERLINK("https://stackoverflow.com/q/62078096", "62078096")</f>
        <v/>
      </c>
      <c r="B430" t="n">
        <v>0.1835016835016835</v>
      </c>
    </row>
    <row r="431">
      <c r="A431">
        <f>HYPERLINK("https://stackoverflow.com/q/62100452", "62100452")</f>
        <v/>
      </c>
      <c r="B431" t="n">
        <v>0.2252525252525253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2020-12-22T12:03:35Z</dcterms:created>
  <dcterms:modified xsi:type="dcterms:W3CDTF">2020-12-22T12:03:35Z</dcterms:modified>
</cp:coreProperties>
</file>