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HYPERLINK("https://stackoverflow.com/q/7383641", "7383641")</f>
        <v/>
      </c>
      <c r="B2" t="n">
        <v>0.1584158415841584</v>
      </c>
    </row>
    <row r="3">
      <c r="A3">
        <f>HYPERLINK("https://stackoverflow.com/q/8040701", "8040701")</f>
        <v/>
      </c>
      <c r="B3" t="n">
        <v>0.2122122122122122</v>
      </c>
    </row>
    <row r="4">
      <c r="A4">
        <f>HYPERLINK("https://stackoverflow.com/q/8067099", "8067099")</f>
        <v/>
      </c>
      <c r="B4" t="n">
        <v>0.1827697262479871</v>
      </c>
    </row>
    <row r="5">
      <c r="A5">
        <f>HYPERLINK("https://stackoverflow.com/q/8430681", "8430681")</f>
        <v/>
      </c>
      <c r="B5" t="n">
        <v>0.2872628726287263</v>
      </c>
    </row>
    <row r="6">
      <c r="A6">
        <f>HYPERLINK("https://stackoverflow.com/q/8430696", "8430696")</f>
        <v/>
      </c>
      <c r="B6" t="n">
        <v>0.1910569105691057</v>
      </c>
    </row>
    <row r="7">
      <c r="A7">
        <f>HYPERLINK("https://stackoverflow.com/q/9076585", "9076585")</f>
        <v/>
      </c>
      <c r="B7" t="n">
        <v>0.1561996779388083</v>
      </c>
    </row>
    <row r="8">
      <c r="A8">
        <f>HYPERLINK("https://stackoverflow.com/q/10476572", "10476572")</f>
        <v/>
      </c>
      <c r="B8" t="n">
        <v>0.1388888888888889</v>
      </c>
    </row>
    <row r="9">
      <c r="A9">
        <f>HYPERLINK("https://stackoverflow.com/q/11316689", "11316689")</f>
        <v/>
      </c>
      <c r="B9" t="n">
        <v>0.1437037037037037</v>
      </c>
    </row>
    <row r="10">
      <c r="A10">
        <f>HYPERLINK("https://stackoverflow.com/q/11446885", "11446885")</f>
        <v/>
      </c>
      <c r="B10" t="n">
        <v>0.1495726495726496</v>
      </c>
    </row>
    <row r="11">
      <c r="A11">
        <f>HYPERLINK("https://stackoverflow.com/q/12031216", "12031216")</f>
        <v/>
      </c>
      <c r="B11" t="n">
        <v>0.2063492063492063</v>
      </c>
    </row>
    <row r="12">
      <c r="A12">
        <f>HYPERLINK("https://stackoverflow.com/q/12504547", "12504547")</f>
        <v/>
      </c>
      <c r="B12" t="n">
        <v>0.1973581973581973</v>
      </c>
    </row>
    <row r="13">
      <c r="A13">
        <f>HYPERLINK("https://stackoverflow.com/q/13056153", "13056153")</f>
        <v/>
      </c>
      <c r="B13" t="n">
        <v>0.1577503429355281</v>
      </c>
    </row>
    <row r="14">
      <c r="A14">
        <f>HYPERLINK("https://stackoverflow.com/q/13393253", "13393253")</f>
        <v/>
      </c>
      <c r="B14" t="n">
        <v>0.2121212121212121</v>
      </c>
    </row>
    <row r="15">
      <c r="A15">
        <f>HYPERLINK("https://stackoverflow.com/q/16001298", "16001298")</f>
        <v/>
      </c>
      <c r="B15" t="n">
        <v>0.2625152625152625</v>
      </c>
    </row>
    <row r="16">
      <c r="A16">
        <f>HYPERLINK("https://stackoverflow.com/q/16819801", "16819801")</f>
        <v/>
      </c>
      <c r="B16" t="n">
        <v>0.1764705882352942</v>
      </c>
    </row>
    <row r="17">
      <c r="A17">
        <f>HYPERLINK("https://stackoverflow.com/q/17758355", "17758355")</f>
        <v/>
      </c>
      <c r="B17" t="n">
        <v>0.2865497076023392</v>
      </c>
    </row>
    <row r="18">
      <c r="A18">
        <f>HYPERLINK("https://stackoverflow.com/q/18234790", "18234790")</f>
        <v/>
      </c>
      <c r="B18" t="n">
        <v>0.5088702147525677</v>
      </c>
    </row>
    <row r="19">
      <c r="A19">
        <f>HYPERLINK("https://stackoverflow.com/q/18270581", "18270581")</f>
        <v/>
      </c>
      <c r="B19" t="n">
        <v>0.1736111111111111</v>
      </c>
    </row>
    <row r="20">
      <c r="A20">
        <f>HYPERLINK("https://stackoverflow.com/q/18335697", "18335697")</f>
        <v/>
      </c>
      <c r="B20" t="n">
        <v>0.1840796019900497</v>
      </c>
    </row>
    <row r="21">
      <c r="A21">
        <f>HYPERLINK("https://stackoverflow.com/q/18440385", "18440385")</f>
        <v/>
      </c>
      <c r="B21" t="n">
        <v>0.1673881673881674</v>
      </c>
    </row>
    <row r="22">
      <c r="A22">
        <f>HYPERLINK("https://stackoverflow.com/q/18933749", "18933749")</f>
        <v/>
      </c>
      <c r="B22" t="n">
        <v>0.1764705882352941</v>
      </c>
    </row>
    <row r="23">
      <c r="A23">
        <f>HYPERLINK("https://stackoverflow.com/q/19802076", "19802076")</f>
        <v/>
      </c>
      <c r="B23" t="n">
        <v>0.2531645569620253</v>
      </c>
    </row>
    <row r="24">
      <c r="A24">
        <f>HYPERLINK("https://stackoverflow.com/q/20183529", "20183529")</f>
        <v/>
      </c>
      <c r="B24" t="n">
        <v>0.1936026936026936</v>
      </c>
    </row>
    <row r="25">
      <c r="A25">
        <f>HYPERLINK("https://stackoverflow.com/q/20287085", "20287085")</f>
        <v/>
      </c>
      <c r="B25" t="n">
        <v>0.2608187134502924</v>
      </c>
    </row>
    <row r="26">
      <c r="A26">
        <f>HYPERLINK("https://stackoverflow.com/q/20738551", "20738551")</f>
        <v/>
      </c>
      <c r="B26" t="n">
        <v>0.15625</v>
      </c>
    </row>
    <row r="27">
      <c r="A27">
        <f>HYPERLINK("https://stackoverflow.com/q/20755712", "20755712")</f>
        <v/>
      </c>
      <c r="B27" t="n">
        <v>0.2583979328165375</v>
      </c>
    </row>
    <row r="28">
      <c r="A28">
        <f>HYPERLINK("https://stackoverflow.com/q/21178560", "21178560")</f>
        <v/>
      </c>
      <c r="B28" t="n">
        <v>0.2865497076023392</v>
      </c>
    </row>
    <row r="29">
      <c r="A29">
        <f>HYPERLINK("https://stackoverflow.com/q/22562925", "22562925")</f>
        <v/>
      </c>
      <c r="B29" t="n">
        <v>0.1783625730994152</v>
      </c>
    </row>
    <row r="30">
      <c r="A30">
        <f>HYPERLINK("https://stackoverflow.com/q/23145564", "23145564")</f>
        <v/>
      </c>
      <c r="B30" t="n">
        <v>0.2491582491582492</v>
      </c>
    </row>
    <row r="31">
      <c r="A31">
        <f>HYPERLINK("https://stackoverflow.com/q/23234021", "23234021")</f>
        <v/>
      </c>
      <c r="B31" t="n">
        <v>0.2173913043478261</v>
      </c>
    </row>
    <row r="32">
      <c r="A32">
        <f>HYPERLINK("https://stackoverflow.com/q/24559072", "24559072")</f>
        <v/>
      </c>
      <c r="B32" t="n">
        <v>0.2372685185185185</v>
      </c>
    </row>
    <row r="33">
      <c r="A33">
        <f>HYPERLINK("https://stackoverflow.com/q/24808967", "24808967")</f>
        <v/>
      </c>
      <c r="B33" t="n">
        <v>0.2983770287141074</v>
      </c>
    </row>
    <row r="34">
      <c r="A34">
        <f>HYPERLINK("https://stackoverflow.com/q/24821180", "24821180")</f>
        <v/>
      </c>
      <c r="B34" t="n">
        <v>0.3473684210526316</v>
      </c>
    </row>
    <row r="35">
      <c r="A35">
        <f>HYPERLINK("https://stackoverflow.com/q/25926998", "25926998")</f>
        <v/>
      </c>
      <c r="B35" t="n">
        <v>0.1414141414141414</v>
      </c>
    </row>
    <row r="36">
      <c r="A36">
        <f>HYPERLINK("https://stackoverflow.com/q/26226598", "26226598")</f>
        <v/>
      </c>
      <c r="B36" t="n">
        <v>0.5115907274180655</v>
      </c>
    </row>
    <row r="37">
      <c r="A37">
        <f>HYPERLINK("https://stackoverflow.com/q/26642065", "26642065")</f>
        <v/>
      </c>
      <c r="B37" t="n">
        <v>0.2130394857667585</v>
      </c>
    </row>
    <row r="38">
      <c r="A38">
        <f>HYPERLINK("https://stackoverflow.com/q/26712480", "26712480")</f>
        <v/>
      </c>
      <c r="B38" t="n">
        <v>0.126984126984127</v>
      </c>
    </row>
    <row r="39">
      <c r="A39">
        <f>HYPERLINK("https://stackoverflow.com/q/26848897", "26848897")</f>
        <v/>
      </c>
      <c r="B39" t="n">
        <v>0.2190923317683881</v>
      </c>
    </row>
    <row r="40">
      <c r="A40">
        <f>HYPERLINK("https://stackoverflow.com/q/28393085", "28393085")</f>
        <v/>
      </c>
      <c r="B40" t="n">
        <v>0.1594982078853047</v>
      </c>
    </row>
    <row r="41">
      <c r="A41">
        <f>HYPERLINK("https://stackoverflow.com/q/28963021", "28963021")</f>
        <v/>
      </c>
      <c r="B41" t="n">
        <v>0.2758284600389864</v>
      </c>
    </row>
    <row r="42">
      <c r="A42">
        <f>HYPERLINK("https://stackoverflow.com/q/29060765", "29060765")</f>
        <v/>
      </c>
      <c r="B42" t="n">
        <v>0.1632996632996633</v>
      </c>
    </row>
    <row r="43">
      <c r="A43">
        <f>HYPERLINK("https://stackoverflow.com/q/29386945", "29386945")</f>
        <v/>
      </c>
      <c r="B43" t="n">
        <v>0.1185185185185185</v>
      </c>
    </row>
    <row r="44">
      <c r="A44">
        <f>HYPERLINK("https://stackoverflow.com/q/31482020", "31482020")</f>
        <v/>
      </c>
      <c r="B44" t="n">
        <v>0.248931623931624</v>
      </c>
    </row>
    <row r="45">
      <c r="A45">
        <f>HYPERLINK("https://stackoverflow.com/q/31501424", "31501424")</f>
        <v/>
      </c>
      <c r="B45" t="n">
        <v>0.4546693933197001</v>
      </c>
    </row>
    <row r="46">
      <c r="A46">
        <f>HYPERLINK("https://stackoverflow.com/q/31658122", "31658122")</f>
        <v/>
      </c>
      <c r="B46" t="n">
        <v>0.165945165945166</v>
      </c>
    </row>
    <row r="47">
      <c r="A47">
        <f>HYPERLINK("https://stackoverflow.com/q/32466898", "32466898")</f>
        <v/>
      </c>
      <c r="B47" t="n">
        <v>0.2894056847545219</v>
      </c>
    </row>
    <row r="48">
      <c r="A48">
        <f>HYPERLINK("https://stackoverflow.com/q/32523590", "32523590")</f>
        <v/>
      </c>
      <c r="B48" t="n">
        <v>0.2342704149933066</v>
      </c>
    </row>
    <row r="49">
      <c r="A49">
        <f>HYPERLINK("https://stackoverflow.com/q/32540747", "32540747")</f>
        <v/>
      </c>
      <c r="B49" t="n">
        <v>0.1635802469135803</v>
      </c>
    </row>
    <row r="50">
      <c r="A50">
        <f>HYPERLINK("https://stackoverflow.com/q/32571070", "32571070")</f>
        <v/>
      </c>
      <c r="B50" t="n">
        <v>0.2150997150997151</v>
      </c>
    </row>
    <row r="51">
      <c r="A51">
        <f>HYPERLINK("https://stackoverflow.com/q/32738016", "32738016")</f>
        <v/>
      </c>
      <c r="B51" t="n">
        <v>0.2170940170940171</v>
      </c>
    </row>
    <row r="52">
      <c r="A52">
        <f>HYPERLINK("https://stackoverflow.com/q/32863735", "32863735")</f>
        <v/>
      </c>
      <c r="B52" t="n">
        <v>0.1884057971014493</v>
      </c>
    </row>
    <row r="53">
      <c r="A53">
        <f>HYPERLINK("https://stackoverflow.com/q/33401059", "33401059")</f>
        <v/>
      </c>
      <c r="B53" t="n">
        <v>0.2352092352092352</v>
      </c>
    </row>
    <row r="54">
      <c r="A54">
        <f>HYPERLINK("https://stackoverflow.com/q/34085695", "34085695")</f>
        <v/>
      </c>
      <c r="B54" t="n">
        <v>0.3580246913580247</v>
      </c>
    </row>
    <row r="55">
      <c r="A55">
        <f>HYPERLINK("https://stackoverflow.com/q/34164510", "34164510")</f>
        <v/>
      </c>
      <c r="B55" t="n">
        <v>0.2209737827715355</v>
      </c>
    </row>
    <row r="56">
      <c r="A56">
        <f>HYPERLINK("https://stackoverflow.com/q/34172317", "34172317")</f>
        <v/>
      </c>
      <c r="B56" t="n">
        <v>0.1617440225035162</v>
      </c>
    </row>
    <row r="57">
      <c r="A57">
        <f>HYPERLINK("https://stackoverflow.com/q/34504198", "34504198")</f>
        <v/>
      </c>
      <c r="B57" t="n">
        <v>0.2199775533108866</v>
      </c>
    </row>
    <row r="58">
      <c r="A58">
        <f>HYPERLINK("https://stackoverflow.com/q/34545785", "34545785")</f>
        <v/>
      </c>
      <c r="B58" t="n">
        <v>0.2565864833906071</v>
      </c>
    </row>
    <row r="59">
      <c r="A59">
        <f>HYPERLINK("https://stackoverflow.com/q/34596332", "34596332")</f>
        <v/>
      </c>
      <c r="B59" t="n">
        <v>0.2355555555555555</v>
      </c>
    </row>
    <row r="60">
      <c r="A60">
        <f>HYPERLINK("https://stackoverflow.com/q/34656482", "34656482")</f>
        <v/>
      </c>
      <c r="B60" t="n">
        <v>0.1475409836065574</v>
      </c>
    </row>
    <row r="61">
      <c r="A61">
        <f>HYPERLINK("https://stackoverflow.com/q/34757888", "34757888")</f>
        <v/>
      </c>
      <c r="B61" t="n">
        <v>0.2288888888888889</v>
      </c>
    </row>
    <row r="62">
      <c r="A62">
        <f>HYPERLINK("https://stackoverflow.com/q/34880856", "34880856")</f>
        <v/>
      </c>
      <c r="B62" t="n">
        <v>0.2570621468926554</v>
      </c>
    </row>
    <row r="63">
      <c r="A63">
        <f>HYPERLINK("https://stackoverflow.com/q/34881746", "34881746")</f>
        <v/>
      </c>
      <c r="B63" t="n">
        <v>0.2703703703703704</v>
      </c>
    </row>
    <row r="64">
      <c r="A64">
        <f>HYPERLINK("https://stackoverflow.com/q/34963112", "34963112")</f>
        <v/>
      </c>
      <c r="B64" t="n">
        <v>0.1796042617960426</v>
      </c>
    </row>
    <row r="65">
      <c r="A65">
        <f>HYPERLINK("https://stackoverflow.com/q/35250844", "35250844")</f>
        <v/>
      </c>
      <c r="B65" t="n">
        <v>0.2258064516129032</v>
      </c>
    </row>
    <row r="66">
      <c r="A66">
        <f>HYPERLINK("https://stackoverflow.com/q/35609644", "35609644")</f>
        <v/>
      </c>
      <c r="B66" t="n">
        <v>0.1502347417840375</v>
      </c>
    </row>
    <row r="67">
      <c r="A67">
        <f>HYPERLINK("https://stackoverflow.com/q/35645102", "35645102")</f>
        <v/>
      </c>
      <c r="B67" t="n">
        <v>0.157088122605364</v>
      </c>
    </row>
    <row r="68">
      <c r="A68">
        <f>HYPERLINK("https://stackoverflow.com/q/35776176", "35776176")</f>
        <v/>
      </c>
      <c r="B68" t="n">
        <v>0.1681681681681682</v>
      </c>
    </row>
    <row r="69">
      <c r="A69">
        <f>HYPERLINK("https://stackoverflow.com/q/35837025", "35837025")</f>
        <v/>
      </c>
      <c r="B69" t="n">
        <v>0.1797752808988764</v>
      </c>
    </row>
    <row r="70">
      <c r="A70">
        <f>HYPERLINK("https://stackoverflow.com/q/35865098", "35865098")</f>
        <v/>
      </c>
      <c r="B70" t="n">
        <v>0.2085048010973937</v>
      </c>
    </row>
    <row r="71">
      <c r="A71">
        <f>HYPERLINK("https://stackoverflow.com/q/36070513", "36070513")</f>
        <v/>
      </c>
      <c r="B71" t="n">
        <v>0.1894586894586895</v>
      </c>
    </row>
    <row r="72">
      <c r="A72">
        <f>HYPERLINK("https://stackoverflow.com/q/36341976", "36341976")</f>
        <v/>
      </c>
      <c r="B72" t="n">
        <v>0.228956228956229</v>
      </c>
    </row>
    <row r="73">
      <c r="A73">
        <f>HYPERLINK("https://stackoverflow.com/q/37973949", "37973949")</f>
        <v/>
      </c>
      <c r="B73" t="n">
        <v>0.2262382864792503</v>
      </c>
    </row>
    <row r="74">
      <c r="A74">
        <f>HYPERLINK("https://stackoverflow.com/q/38265464", "38265464")</f>
        <v/>
      </c>
      <c r="B74" t="n">
        <v>0.2316118935837245</v>
      </c>
    </row>
    <row r="75">
      <c r="A75">
        <f>HYPERLINK("https://stackoverflow.com/q/38556074", "38556074")</f>
        <v/>
      </c>
      <c r="B75" t="n">
        <v>0.1830065359477124</v>
      </c>
    </row>
    <row r="76">
      <c r="A76">
        <f>HYPERLINK("https://stackoverflow.com/q/39104959", "39104959")</f>
        <v/>
      </c>
      <c r="B76" t="n">
        <v>0.1552706552706553</v>
      </c>
    </row>
    <row r="77">
      <c r="A77">
        <f>HYPERLINK("https://stackoverflow.com/q/40525663", "40525663")</f>
        <v/>
      </c>
      <c r="B77" t="n">
        <v>0.122040072859745</v>
      </c>
    </row>
    <row r="78">
      <c r="A78">
        <f>HYPERLINK("https://stackoverflow.com/q/40844174", "40844174")</f>
        <v/>
      </c>
      <c r="B78" t="n">
        <v>0.1944444444444445</v>
      </c>
    </row>
    <row r="79">
      <c r="A79">
        <f>HYPERLINK("https://stackoverflow.com/q/41272558", "41272558")</f>
        <v/>
      </c>
      <c r="B79" t="n">
        <v>0.1708126036484245</v>
      </c>
    </row>
    <row r="80">
      <c r="A80">
        <f>HYPERLINK("https://stackoverflow.com/q/41574944", "41574944")</f>
        <v/>
      </c>
      <c r="B80" t="n">
        <v>0.3095238095238096</v>
      </c>
    </row>
    <row r="81">
      <c r="A81">
        <f>HYPERLINK("https://stackoverflow.com/q/41645111", "41645111")</f>
        <v/>
      </c>
      <c r="B81" t="n">
        <v>0.1424100156494523</v>
      </c>
    </row>
    <row r="82">
      <c r="A82">
        <f>HYPERLINK("https://stackoverflow.com/q/41755842", "41755842")</f>
        <v/>
      </c>
      <c r="B82" t="n">
        <v>0.1460317460317461</v>
      </c>
    </row>
    <row r="83">
      <c r="A83">
        <f>HYPERLINK("https://stackoverflow.com/q/41860322", "41860322")</f>
        <v/>
      </c>
      <c r="B83" t="n">
        <v>0.1461187214611872</v>
      </c>
    </row>
    <row r="84">
      <c r="A84">
        <f>HYPERLINK("https://stackoverflow.com/q/42053998", "42053998")</f>
        <v/>
      </c>
      <c r="B84" t="n">
        <v>0.1396011396011396</v>
      </c>
    </row>
    <row r="85">
      <c r="A85">
        <f>HYPERLINK("https://stackoverflow.com/q/42145093", "42145093")</f>
        <v/>
      </c>
      <c r="B85" t="n">
        <v>0.153968253968254</v>
      </c>
    </row>
    <row r="86">
      <c r="A86">
        <f>HYPERLINK("https://stackoverflow.com/q/42215621", "42215621")</f>
        <v/>
      </c>
      <c r="B86" t="n">
        <v>0.2411111111111111</v>
      </c>
    </row>
    <row r="87">
      <c r="A87">
        <f>HYPERLINK("https://stackoverflow.com/q/42560474", "42560474")</f>
        <v/>
      </c>
      <c r="B87" t="n">
        <v>0.199294532627866</v>
      </c>
    </row>
    <row r="88">
      <c r="A88">
        <f>HYPERLINK("https://stackoverflow.com/q/42642927", "42642927")</f>
        <v/>
      </c>
      <c r="B88" t="n">
        <v>0.1786216596343179</v>
      </c>
    </row>
    <row r="89">
      <c r="A89">
        <f>HYPERLINK("https://stackoverflow.com/q/42647054", "42647054")</f>
        <v/>
      </c>
      <c r="B89" t="n">
        <v>0.1925192519251925</v>
      </c>
    </row>
    <row r="90">
      <c r="A90">
        <f>HYPERLINK("https://stackoverflow.com/q/43033640", "43033640")</f>
        <v/>
      </c>
      <c r="B90" t="n">
        <v>0.1717171717171717</v>
      </c>
    </row>
    <row r="91">
      <c r="A91">
        <f>HYPERLINK("https://stackoverflow.com/q/43170471", "43170471")</f>
        <v/>
      </c>
      <c r="B91" t="n">
        <v>0.1810699588477366</v>
      </c>
    </row>
    <row r="92">
      <c r="A92">
        <f>HYPERLINK("https://stackoverflow.com/q/43261170", "43261170")</f>
        <v/>
      </c>
      <c r="B92" t="n">
        <v>0.2555555555555556</v>
      </c>
    </row>
    <row r="93">
      <c r="A93">
        <f>HYPERLINK("https://stackoverflow.com/q/43634549", "43634549")</f>
        <v/>
      </c>
      <c r="B93" t="n">
        <v>0.1729957805907173</v>
      </c>
    </row>
    <row r="94">
      <c r="A94">
        <f>HYPERLINK("https://stackoverflow.com/q/43642384", "43642384")</f>
        <v/>
      </c>
      <c r="B94" t="n">
        <v>0.2073170731707317</v>
      </c>
    </row>
    <row r="95">
      <c r="A95">
        <f>HYPERLINK("https://stackoverflow.com/q/43752772", "43752772")</f>
        <v/>
      </c>
      <c r="B95" t="n">
        <v>0.1666666666666667</v>
      </c>
    </row>
    <row r="96">
      <c r="A96">
        <f>HYPERLINK("https://stackoverflow.com/q/44070042", "44070042")</f>
        <v/>
      </c>
      <c r="B96" t="n">
        <v>0.1723027375201288</v>
      </c>
    </row>
    <row r="97">
      <c r="A97">
        <f>HYPERLINK("https://stackoverflow.com/q/44178802", "44178802")</f>
        <v/>
      </c>
      <c r="B97" t="n">
        <v>0.1908831908831909</v>
      </c>
    </row>
    <row r="98">
      <c r="A98">
        <f>HYPERLINK("https://stackoverflow.com/q/44376454", "44376454")</f>
        <v/>
      </c>
      <c r="B98" t="n">
        <v>0.2133333333333333</v>
      </c>
    </row>
    <row r="99">
      <c r="A99">
        <f>HYPERLINK("https://stackoverflow.com/q/44551967", "44551967")</f>
        <v/>
      </c>
      <c r="B99" t="n">
        <v>0.2269005847953216</v>
      </c>
    </row>
    <row r="100">
      <c r="A100">
        <f>HYPERLINK("https://stackoverflow.com/q/44708936", "44708936")</f>
        <v/>
      </c>
      <c r="B100" t="n">
        <v>0.2124183006535948</v>
      </c>
    </row>
    <row r="101">
      <c r="A101">
        <f>HYPERLINK("https://stackoverflow.com/q/44794852", "44794852")</f>
        <v/>
      </c>
      <c r="B101" t="n">
        <v>0.1818181818181818</v>
      </c>
    </row>
    <row r="102">
      <c r="A102">
        <f>HYPERLINK("https://stackoverflow.com/q/44963674", "44963674")</f>
        <v/>
      </c>
      <c r="B102" t="n">
        <v>0.1589310829817159</v>
      </c>
    </row>
    <row r="103">
      <c r="A103">
        <f>HYPERLINK("https://stackoverflow.com/q/45045407", "45045407")</f>
        <v/>
      </c>
      <c r="B103" t="n">
        <v>0.1657250470809793</v>
      </c>
    </row>
    <row r="104">
      <c r="A104">
        <f>HYPERLINK("https://stackoverflow.com/q/45232971", "45232971")</f>
        <v/>
      </c>
      <c r="B104" t="n">
        <v>0.2119883040935673</v>
      </c>
    </row>
    <row r="105">
      <c r="A105">
        <f>HYPERLINK("https://stackoverflow.com/q/45312549", "45312549")</f>
        <v/>
      </c>
      <c r="B105" t="n">
        <v>0.2573476702508961</v>
      </c>
    </row>
    <row r="106">
      <c r="A106">
        <f>HYPERLINK("https://stackoverflow.com/q/45535094", "45535094")</f>
        <v/>
      </c>
      <c r="B106" t="n">
        <v>0.1630824372759857</v>
      </c>
    </row>
    <row r="107">
      <c r="A107">
        <f>HYPERLINK("https://stackoverflow.com/q/45588139", "45588139")</f>
        <v/>
      </c>
      <c r="B107" t="n">
        <v>0.2007168458781362</v>
      </c>
    </row>
    <row r="108">
      <c r="A108">
        <f>HYPERLINK("https://stackoverflow.com/q/45688074", "45688074")</f>
        <v/>
      </c>
      <c r="B108" t="n">
        <v>0.185823754789272</v>
      </c>
    </row>
    <row r="109">
      <c r="A109">
        <f>HYPERLINK("https://stackoverflow.com/q/45693510", "45693510")</f>
        <v/>
      </c>
      <c r="B109" t="n">
        <v>0.2099673202614379</v>
      </c>
    </row>
    <row r="110">
      <c r="A110">
        <f>HYPERLINK("https://stackoverflow.com/q/45772221", "45772221")</f>
        <v/>
      </c>
      <c r="B110" t="n">
        <v>0.2849673202614379</v>
      </c>
    </row>
    <row r="111">
      <c r="A111">
        <f>HYPERLINK("https://stackoverflow.com/q/45846521", "45846521")</f>
        <v/>
      </c>
      <c r="B111" t="n">
        <v>0.1608623548922056</v>
      </c>
    </row>
    <row r="112">
      <c r="A112">
        <f>HYPERLINK("https://stackoverflow.com/q/45853491", "45853491")</f>
        <v/>
      </c>
      <c r="B112" t="n">
        <v>0.1657848324514991</v>
      </c>
    </row>
    <row r="113">
      <c r="A113">
        <f>HYPERLINK("https://stackoverflow.com/q/45931378", "45931378")</f>
        <v/>
      </c>
      <c r="B113" t="n">
        <v>0.1555555555555556</v>
      </c>
    </row>
    <row r="114">
      <c r="A114">
        <f>HYPERLINK("https://stackoverflow.com/q/45954124", "45954124")</f>
        <v/>
      </c>
      <c r="B114" t="n">
        <v>0.1641791044776119</v>
      </c>
    </row>
    <row r="115">
      <c r="A115">
        <f>HYPERLINK("https://stackoverflow.com/q/45980951", "45980951")</f>
        <v/>
      </c>
      <c r="B115" t="n">
        <v>0.1735159817351598</v>
      </c>
    </row>
    <row r="116">
      <c r="A116">
        <f>HYPERLINK("https://stackoverflow.com/q/45993730", "45993730")</f>
        <v/>
      </c>
      <c r="B116" t="n">
        <v>0.1956181533646322</v>
      </c>
    </row>
    <row r="117">
      <c r="A117">
        <f>HYPERLINK("https://stackoverflow.com/q/46057517", "46057517")</f>
        <v/>
      </c>
      <c r="B117" t="n">
        <v>0.207977207977208</v>
      </c>
    </row>
    <row r="118">
      <c r="A118">
        <f>HYPERLINK("https://stackoverflow.com/q/46171283", "46171283")</f>
        <v/>
      </c>
      <c r="B118" t="n">
        <v>0.1471048513302035</v>
      </c>
    </row>
    <row r="119">
      <c r="A119">
        <f>HYPERLINK("https://stackoverflow.com/q/46226398", "46226398")</f>
        <v/>
      </c>
      <c r="B119" t="n">
        <v>0.2669552669552669</v>
      </c>
    </row>
    <row r="120">
      <c r="A120">
        <f>HYPERLINK("https://stackoverflow.com/q/46608926", "46608926")</f>
        <v/>
      </c>
      <c r="B120" t="n">
        <v>0.1997354497354497</v>
      </c>
    </row>
    <row r="121">
      <c r="A121">
        <f>HYPERLINK("https://stackoverflow.com/q/46970906", "46970906")</f>
        <v/>
      </c>
      <c r="B121" t="n">
        <v>0.1830065359477124</v>
      </c>
    </row>
    <row r="122">
      <c r="A122">
        <f>HYPERLINK("https://stackoverflow.com/q/46989444", "46989444")</f>
        <v/>
      </c>
      <c r="B122" t="n">
        <v>0.1712418300653595</v>
      </c>
    </row>
    <row r="123">
      <c r="A123">
        <f>HYPERLINK("https://stackoverflow.com/q/47388164", "47388164")</f>
        <v/>
      </c>
      <c r="B123" t="n">
        <v>0.2331349206349206</v>
      </c>
    </row>
    <row r="124">
      <c r="A124">
        <f>HYPERLINK("https://stackoverflow.com/q/47393775", "47393775")</f>
        <v/>
      </c>
      <c r="B124" t="n">
        <v>0.1846153846153846</v>
      </c>
    </row>
    <row r="125">
      <c r="A125">
        <f>HYPERLINK("https://stackoverflow.com/q/48105880", "48105880")</f>
        <v/>
      </c>
      <c r="B125" t="n">
        <v>0.1920289855072464</v>
      </c>
    </row>
    <row r="126">
      <c r="A126">
        <f>HYPERLINK("https://stackoverflow.com/q/48439868", "48439868")</f>
        <v/>
      </c>
      <c r="B126" t="n">
        <v>0.2205387205387205</v>
      </c>
    </row>
    <row r="127">
      <c r="A127">
        <f>HYPERLINK("https://stackoverflow.com/q/48633390", "48633390")</f>
        <v/>
      </c>
      <c r="B127" t="n">
        <v>0.1967592592592593</v>
      </c>
    </row>
    <row r="128">
      <c r="A128">
        <f>HYPERLINK("https://stackoverflow.com/q/48641569", "48641569")</f>
        <v/>
      </c>
      <c r="B128" t="n">
        <v>0.1933028919330289</v>
      </c>
    </row>
    <row r="129">
      <c r="A129">
        <f>HYPERLINK("https://stackoverflow.com/q/48794510", "48794510")</f>
        <v/>
      </c>
      <c r="B129" t="n">
        <v>0.2208994708994709</v>
      </c>
    </row>
    <row r="130">
      <c r="A130">
        <f>HYPERLINK("https://stackoverflow.com/q/48906831", "48906831")</f>
        <v/>
      </c>
      <c r="B130" t="n">
        <v>0.1803751803751804</v>
      </c>
    </row>
    <row r="131">
      <c r="A131">
        <f>HYPERLINK("https://stackoverflow.com/q/49051500", "49051500")</f>
        <v/>
      </c>
      <c r="B131" t="n">
        <v>0.4235690235690236</v>
      </c>
    </row>
    <row r="132">
      <c r="A132">
        <f>HYPERLINK("https://stackoverflow.com/q/49220818", "49220818")</f>
        <v/>
      </c>
      <c r="B132" t="n">
        <v>0.1847041847041847</v>
      </c>
    </row>
    <row r="133">
      <c r="A133">
        <f>HYPERLINK("https://stackoverflow.com/q/49242888", "49242888")</f>
        <v/>
      </c>
      <c r="B133" t="n">
        <v>0.1586021505376344</v>
      </c>
    </row>
    <row r="134">
      <c r="A134">
        <f>HYPERLINK("https://stackoverflow.com/q/49288450", "49288450")</f>
        <v/>
      </c>
      <c r="B134" t="n">
        <v>0.3216374269005848</v>
      </c>
    </row>
    <row r="135">
      <c r="A135">
        <f>HYPERLINK("https://stackoverflow.com/q/49301986", "49301986")</f>
        <v/>
      </c>
      <c r="B135" t="n">
        <v>0.1533052039381153</v>
      </c>
    </row>
    <row r="136">
      <c r="A136">
        <f>HYPERLINK("https://stackoverflow.com/q/49375184", "49375184")</f>
        <v/>
      </c>
      <c r="B136" t="n">
        <v>0.1465201465201465</v>
      </c>
    </row>
    <row r="137">
      <c r="A137">
        <f>HYPERLINK("https://stackoverflow.com/q/49424033", "49424033")</f>
        <v/>
      </c>
      <c r="B137" t="n">
        <v>0.1428571428571428</v>
      </c>
    </row>
    <row r="138">
      <c r="A138">
        <f>HYPERLINK("https://stackoverflow.com/q/49444662", "49444662")</f>
        <v/>
      </c>
      <c r="B138" t="n">
        <v>0.1843434343434343</v>
      </c>
    </row>
    <row r="139">
      <c r="A139">
        <f>HYPERLINK("https://stackoverflow.com/q/49503406", "49503406")</f>
        <v/>
      </c>
      <c r="B139" t="n">
        <v>0.1829059829059829</v>
      </c>
    </row>
    <row r="140">
      <c r="A140">
        <f>HYPERLINK("https://stackoverflow.com/q/49563870", "49563870")</f>
        <v/>
      </c>
      <c r="B140" t="n">
        <v>0.1975308641975309</v>
      </c>
    </row>
    <row r="141">
      <c r="A141">
        <f>HYPERLINK("https://stackoverflow.com/q/49580441", "49580441")</f>
        <v/>
      </c>
      <c r="B141" t="n">
        <v>0.1831275720164609</v>
      </c>
    </row>
    <row r="142">
      <c r="A142">
        <f>HYPERLINK("https://stackoverflow.com/q/49660802", "49660802")</f>
        <v/>
      </c>
      <c r="B142" t="n">
        <v>0.1732377538829152</v>
      </c>
    </row>
    <row r="143">
      <c r="A143">
        <f>HYPERLINK("https://stackoverflow.com/q/49689289", "49689289")</f>
        <v/>
      </c>
      <c r="B143" t="n">
        <v>0.2222222222222222</v>
      </c>
    </row>
    <row r="144">
      <c r="A144">
        <f>HYPERLINK("https://stackoverflow.com/q/49692206", "49692206")</f>
        <v/>
      </c>
      <c r="B144" t="n">
        <v>0.1400966183574879</v>
      </c>
    </row>
    <row r="145">
      <c r="A145">
        <f>HYPERLINK("https://stackoverflow.com/q/49848538", "49848538")</f>
        <v/>
      </c>
      <c r="B145" t="n">
        <v>0.1825396825396825</v>
      </c>
    </row>
    <row r="146">
      <c r="A146">
        <f>HYPERLINK("https://stackoverflow.com/q/49895043", "49895043")</f>
        <v/>
      </c>
      <c r="B146" t="n">
        <v>0.1900584795321638</v>
      </c>
    </row>
    <row r="147">
      <c r="A147">
        <f>HYPERLINK("https://stackoverflow.com/q/49928032", "49928032")</f>
        <v/>
      </c>
      <c r="B147" t="n">
        <v>0.1498316498316498</v>
      </c>
    </row>
    <row r="148">
      <c r="A148">
        <f>HYPERLINK("https://stackoverflow.com/q/49988947", "49988947")</f>
        <v/>
      </c>
      <c r="B148" t="n">
        <v>0.175925925925926</v>
      </c>
    </row>
    <row r="149">
      <c r="A149">
        <f>HYPERLINK("https://stackoverflow.com/q/50115856", "50115856")</f>
        <v/>
      </c>
      <c r="B149" t="n">
        <v>0.1472868217054264</v>
      </c>
    </row>
    <row r="150">
      <c r="A150">
        <f>HYPERLINK("https://stackoverflow.com/q/50125193", "50125193")</f>
        <v/>
      </c>
      <c r="B150" t="n">
        <v>0.199796126401631</v>
      </c>
    </row>
    <row r="151">
      <c r="A151">
        <f>HYPERLINK("https://stackoverflow.com/q/50130057", "50130057")</f>
        <v/>
      </c>
      <c r="B151" t="n">
        <v>0.198005698005698</v>
      </c>
    </row>
    <row r="152">
      <c r="A152">
        <f>HYPERLINK("https://stackoverflow.com/q/50168921", "50168921")</f>
        <v/>
      </c>
      <c r="B152" t="n">
        <v>0.1795735129068463</v>
      </c>
    </row>
    <row r="153">
      <c r="A153">
        <f>HYPERLINK("https://stackoverflow.com/q/50223180", "50223180")</f>
        <v/>
      </c>
      <c r="B153" t="n">
        <v>0.1886574074074074</v>
      </c>
    </row>
    <row r="154">
      <c r="A154">
        <f>HYPERLINK("https://stackoverflow.com/q/50247924", "50247924")</f>
        <v/>
      </c>
      <c r="B154" t="n">
        <v>0.2235449735449735</v>
      </c>
    </row>
    <row r="155">
      <c r="A155">
        <f>HYPERLINK("https://stackoverflow.com/q/50280733", "50280733")</f>
        <v/>
      </c>
      <c r="B155" t="n">
        <v>0.1392405063291139</v>
      </c>
    </row>
    <row r="156">
      <c r="A156">
        <f>HYPERLINK("https://stackoverflow.com/q/50479987", "50479987")</f>
        <v/>
      </c>
      <c r="B156" t="n">
        <v>0.1558641975308642</v>
      </c>
    </row>
    <row r="157">
      <c r="A157">
        <f>HYPERLINK("https://stackoverflow.com/q/50491544", "50491544")</f>
        <v/>
      </c>
      <c r="B157" t="n">
        <v>0.2060931899641577</v>
      </c>
    </row>
    <row r="158">
      <c r="A158">
        <f>HYPERLINK("https://stackoverflow.com/q/50641477", "50641477")</f>
        <v/>
      </c>
      <c r="B158" t="n">
        <v>0.2199074074074074</v>
      </c>
    </row>
    <row r="159">
      <c r="A159">
        <f>HYPERLINK("https://stackoverflow.com/q/50674560", "50674560")</f>
        <v/>
      </c>
      <c r="B159" t="n">
        <v>0.1435185185185185</v>
      </c>
    </row>
    <row r="160">
      <c r="A160">
        <f>HYPERLINK("https://stackoverflow.com/q/50856027", "50856027")</f>
        <v/>
      </c>
      <c r="B160" t="n">
        <v>0.2396825396825397</v>
      </c>
    </row>
    <row r="161">
      <c r="A161">
        <f>HYPERLINK("https://stackoverflow.com/q/51000955", "51000955")</f>
        <v/>
      </c>
      <c r="B161" t="n">
        <v>0.2222222222222222</v>
      </c>
    </row>
    <row r="162">
      <c r="A162">
        <f>HYPERLINK("https://stackoverflow.com/q/51076243", "51076243")</f>
        <v/>
      </c>
      <c r="B162" t="n">
        <v>0.1287477954144621</v>
      </c>
    </row>
    <row r="163">
      <c r="A163">
        <f>HYPERLINK("https://stackoverflow.com/q/51194662", "51194662")</f>
        <v/>
      </c>
      <c r="B163" t="n">
        <v>0.1868686868686869</v>
      </c>
    </row>
    <row r="164">
      <c r="A164">
        <f>HYPERLINK("https://stackoverflow.com/q/51308896", "51308896")</f>
        <v/>
      </c>
      <c r="B164" t="n">
        <v>0.1443167305236271</v>
      </c>
    </row>
    <row r="165">
      <c r="A165">
        <f>HYPERLINK("https://stackoverflow.com/q/51312073", "51312073")</f>
        <v/>
      </c>
      <c r="B165" t="n">
        <v>0.2484567901234568</v>
      </c>
    </row>
    <row r="166">
      <c r="A166">
        <f>HYPERLINK("https://stackoverflow.com/q/51443599", "51443599")</f>
        <v/>
      </c>
      <c r="B166" t="n">
        <v>0.2262382864792503</v>
      </c>
    </row>
    <row r="167">
      <c r="A167">
        <f>HYPERLINK("https://stackoverflow.com/q/51649558", "51649558")</f>
        <v/>
      </c>
      <c r="B167" t="n">
        <v>0.1347905282331512</v>
      </c>
    </row>
    <row r="168">
      <c r="A168">
        <f>HYPERLINK("https://stackoverflow.com/q/51737007", "51737007")</f>
        <v/>
      </c>
      <c r="B168" t="n">
        <v>0.1485943775100402</v>
      </c>
    </row>
    <row r="169">
      <c r="A169">
        <f>HYPERLINK("https://stackoverflow.com/q/51775608", "51775608")</f>
        <v/>
      </c>
      <c r="B169" t="n">
        <v>0.4245439469320066</v>
      </c>
    </row>
    <row r="170">
      <c r="A170">
        <f>HYPERLINK("https://stackoverflow.com/q/51895945", "51895945")</f>
        <v/>
      </c>
      <c r="B170" t="n">
        <v>0.1610305958132045</v>
      </c>
    </row>
    <row r="171">
      <c r="A171">
        <f>HYPERLINK("https://stackoverflow.com/q/52034362", "52034362")</f>
        <v/>
      </c>
      <c r="B171" t="n">
        <v>0.2087542087542087</v>
      </c>
    </row>
    <row r="172">
      <c r="A172">
        <f>HYPERLINK("https://stackoverflow.com/q/52046824", "52046824")</f>
        <v/>
      </c>
      <c r="B172" t="n">
        <v>0.2862985685071574</v>
      </c>
    </row>
    <row r="173">
      <c r="A173">
        <f>HYPERLINK("https://stackoverflow.com/q/52144934", "52144934")</f>
        <v/>
      </c>
      <c r="B173" t="n">
        <v>0.1824212271973466</v>
      </c>
    </row>
    <row r="174">
      <c r="A174">
        <f>HYPERLINK("https://stackoverflow.com/q/52145113", "52145113")</f>
        <v/>
      </c>
      <c r="B174" t="n">
        <v>0.2063492063492063</v>
      </c>
    </row>
    <row r="175">
      <c r="A175">
        <f>HYPERLINK("https://stackoverflow.com/q/52213870", "52213870")</f>
        <v/>
      </c>
      <c r="B175" t="n">
        <v>0.1340996168582375</v>
      </c>
    </row>
    <row r="176">
      <c r="A176">
        <f>HYPERLINK("https://stackoverflow.com/q/52260506", "52260506")</f>
        <v/>
      </c>
      <c r="B176" t="n">
        <v>0.165945165945166</v>
      </c>
    </row>
    <row r="177">
      <c r="A177">
        <f>HYPERLINK("https://stackoverflow.com/q/52261990", "52261990")</f>
        <v/>
      </c>
      <c r="B177" t="n">
        <v>0.2253521126760563</v>
      </c>
    </row>
    <row r="178">
      <c r="A178">
        <f>HYPERLINK("https://stackoverflow.com/q/52282777", "52282777")</f>
        <v/>
      </c>
      <c r="B178" t="n">
        <v>0.3724053724053724</v>
      </c>
    </row>
    <row r="179">
      <c r="A179">
        <f>HYPERLINK("https://stackoverflow.com/q/52294271", "52294271")</f>
        <v/>
      </c>
      <c r="B179" t="n">
        <v>0.2777777777777778</v>
      </c>
    </row>
    <row r="180">
      <c r="A180">
        <f>HYPERLINK("https://stackoverflow.com/q/52353918", "52353918")</f>
        <v/>
      </c>
      <c r="B180" t="n">
        <v>0.1815336463223787</v>
      </c>
    </row>
    <row r="181">
      <c r="A181">
        <f>HYPERLINK("https://stackoverflow.com/q/52499067", "52499067")</f>
        <v/>
      </c>
      <c r="B181" t="n">
        <v>0.1496913580246914</v>
      </c>
    </row>
    <row r="182">
      <c r="A182">
        <f>HYPERLINK("https://stackoverflow.com/q/52593036", "52593036")</f>
        <v/>
      </c>
      <c r="B182" t="n">
        <v>0.2749287749287749</v>
      </c>
    </row>
    <row r="183">
      <c r="A183">
        <f>HYPERLINK("https://stackoverflow.com/q/52704291", "52704291")</f>
        <v/>
      </c>
      <c r="B183" t="n">
        <v>0.1879432624113475</v>
      </c>
    </row>
    <row r="184">
      <c r="A184">
        <f>HYPERLINK("https://stackoverflow.com/q/52764400", "52764400")</f>
        <v/>
      </c>
      <c r="B184" t="n">
        <v>0.1819444444444444</v>
      </c>
    </row>
    <row r="185">
      <c r="A185">
        <f>HYPERLINK("https://stackoverflow.com/q/52816757", "52816757")</f>
        <v/>
      </c>
      <c r="B185" t="n">
        <v>0.1438746438746439</v>
      </c>
    </row>
    <row r="186">
      <c r="A186">
        <f>HYPERLINK("https://stackoverflow.com/q/52821168", "52821168")</f>
        <v/>
      </c>
      <c r="B186" t="n">
        <v>0.3507625272331155</v>
      </c>
    </row>
    <row r="187">
      <c r="A187">
        <f>HYPERLINK("https://stackoverflow.com/q/52831801", "52831801")</f>
        <v/>
      </c>
      <c r="B187" t="n">
        <v>0.2309368191721133</v>
      </c>
    </row>
    <row r="188">
      <c r="A188">
        <f>HYPERLINK("https://stackoverflow.com/q/52960863", "52960863")</f>
        <v/>
      </c>
      <c r="B188" t="n">
        <v>0.2238805970149254</v>
      </c>
    </row>
    <row r="189">
      <c r="A189">
        <f>HYPERLINK("https://stackoverflow.com/q/53082622", "53082622")</f>
        <v/>
      </c>
      <c r="B189" t="n">
        <v>0.2191919191919192</v>
      </c>
    </row>
    <row r="190">
      <c r="A190">
        <f>HYPERLINK("https://stackoverflow.com/q/53109130", "53109130")</f>
        <v/>
      </c>
      <c r="B190" t="n">
        <v>0.2875143184421535</v>
      </c>
    </row>
    <row r="191">
      <c r="A191">
        <f>HYPERLINK("https://stackoverflow.com/q/53154744", "53154744")</f>
        <v/>
      </c>
      <c r="B191" t="n">
        <v>0.1728395061728395</v>
      </c>
    </row>
    <row r="192">
      <c r="A192">
        <f>HYPERLINK("https://stackoverflow.com/q/53299189", "53299189")</f>
        <v/>
      </c>
      <c r="B192" t="n">
        <v>0.1630434782608696</v>
      </c>
    </row>
    <row r="193">
      <c r="A193">
        <f>HYPERLINK("https://stackoverflow.com/q/53398068", "53398068")</f>
        <v/>
      </c>
      <c r="B193" t="n">
        <v>0.2244444444444444</v>
      </c>
    </row>
    <row r="194">
      <c r="A194">
        <f>HYPERLINK("https://stackoverflow.com/q/53410290", "53410290")</f>
        <v/>
      </c>
      <c r="B194" t="n">
        <v>0.229951690821256</v>
      </c>
    </row>
    <row r="195">
      <c r="A195">
        <f>HYPERLINK("https://stackoverflow.com/q/53487133", "53487133")</f>
        <v/>
      </c>
      <c r="B195" t="n">
        <v>0.181712962962963</v>
      </c>
    </row>
    <row r="196">
      <c r="A196">
        <f>HYPERLINK("https://stackoverflow.com/q/53503894", "53503894")</f>
        <v/>
      </c>
      <c r="B196" t="n">
        <v>0.1893939393939394</v>
      </c>
    </row>
    <row r="197">
      <c r="A197">
        <f>HYPERLINK("https://stackoverflow.com/q/53590585", "53590585")</f>
        <v/>
      </c>
      <c r="B197" t="n">
        <v>0.2740740740740741</v>
      </c>
    </row>
    <row r="198">
      <c r="A198">
        <f>HYPERLINK("https://stackoverflow.com/q/53707341", "53707341")</f>
        <v/>
      </c>
      <c r="B198" t="n">
        <v>0.1424100156494523</v>
      </c>
    </row>
    <row r="199">
      <c r="A199">
        <f>HYPERLINK("https://stackoverflow.com/q/53821137", "53821137")</f>
        <v/>
      </c>
      <c r="B199" t="n">
        <v>0.2703703703703704</v>
      </c>
    </row>
    <row r="200">
      <c r="A200">
        <f>HYPERLINK("https://stackoverflow.com/q/53838659", "53838659")</f>
        <v/>
      </c>
      <c r="B200" t="n">
        <v>0.1463414634146341</v>
      </c>
    </row>
    <row r="201">
      <c r="A201">
        <f>HYPERLINK("https://stackoverflow.com/q/53884595", "53884595")</f>
        <v/>
      </c>
      <c r="B201" t="n">
        <v>0.2065972222222222</v>
      </c>
    </row>
    <row r="202">
      <c r="A202">
        <f>HYPERLINK("https://stackoverflow.com/q/53891777", "53891777")</f>
        <v/>
      </c>
      <c r="B202" t="n">
        <v>0.1866666666666667</v>
      </c>
    </row>
    <row r="203">
      <c r="A203">
        <f>HYPERLINK("https://stackoverflow.com/q/53944354", "53944354")</f>
        <v/>
      </c>
      <c r="B203" t="n">
        <v>0.1996779388083736</v>
      </c>
    </row>
    <row r="204">
      <c r="A204">
        <f>HYPERLINK("https://stackoverflow.com/q/54005457", "54005457")</f>
        <v/>
      </c>
      <c r="B204" t="n">
        <v>0.1561996779388084</v>
      </c>
    </row>
    <row r="205">
      <c r="A205">
        <f>HYPERLINK("https://stackoverflow.com/q/54079576", "54079576")</f>
        <v/>
      </c>
      <c r="B205" t="n">
        <v>0.2070015220700152</v>
      </c>
    </row>
    <row r="206">
      <c r="A206">
        <f>HYPERLINK("https://stackoverflow.com/q/54123965", "54123965")</f>
        <v/>
      </c>
      <c r="B206" t="n">
        <v>0.2142857142857143</v>
      </c>
    </row>
    <row r="207">
      <c r="A207">
        <f>HYPERLINK("https://stackoverflow.com/q/54186801", "54186801")</f>
        <v/>
      </c>
      <c r="B207" t="n">
        <v>0.1878579610538373</v>
      </c>
    </row>
    <row r="208">
      <c r="A208">
        <f>HYPERLINK("https://stackoverflow.com/q/54285728", "54285728")</f>
        <v/>
      </c>
      <c r="B208" t="n">
        <v>0.3441208198489752</v>
      </c>
    </row>
    <row r="209">
      <c r="A209">
        <f>HYPERLINK("https://stackoverflow.com/q/54291428", "54291428")</f>
        <v/>
      </c>
      <c r="B209" t="n">
        <v>0.1846635367762128</v>
      </c>
    </row>
    <row r="210">
      <c r="A210">
        <f>HYPERLINK("https://stackoverflow.com/q/54316826", "54316826")</f>
        <v/>
      </c>
      <c r="B210" t="n">
        <v>0.2446941323345818</v>
      </c>
    </row>
    <row r="211">
      <c r="A211">
        <f>HYPERLINK("https://stackoverflow.com/q/54333889", "54333889")</f>
        <v/>
      </c>
      <c r="B211" t="n">
        <v>0.1764705882352941</v>
      </c>
    </row>
    <row r="212">
      <c r="A212">
        <f>HYPERLINK("https://stackoverflow.com/q/54477736", "54477736")</f>
        <v/>
      </c>
      <c r="B212" t="n">
        <v>0.4766283524904215</v>
      </c>
    </row>
    <row r="213">
      <c r="A213">
        <f>HYPERLINK("https://stackoverflow.com/q/54484732", "54484732")</f>
        <v/>
      </c>
      <c r="B213" t="n">
        <v>0.1847041847041847</v>
      </c>
    </row>
    <row r="214">
      <c r="A214">
        <f>HYPERLINK("https://stackoverflow.com/q/54563348", "54563348")</f>
        <v/>
      </c>
      <c r="B214" t="n">
        <v>0.181547619047619</v>
      </c>
    </row>
    <row r="215">
      <c r="A215">
        <f>HYPERLINK("https://stackoverflow.com/q/54574451", "54574451")</f>
        <v/>
      </c>
      <c r="B215" t="n">
        <v>0.150462962962963</v>
      </c>
    </row>
    <row r="216">
      <c r="A216">
        <f>HYPERLINK("https://stackoverflow.com/q/54604041", "54604041")</f>
        <v/>
      </c>
      <c r="B216" t="n">
        <v>0.1649305555555556</v>
      </c>
    </row>
    <row r="217">
      <c r="A217">
        <f>HYPERLINK("https://stackoverflow.com/q/54734086", "54734086")</f>
        <v/>
      </c>
      <c r="B217" t="n">
        <v>0.1803751803751804</v>
      </c>
    </row>
    <row r="218">
      <c r="A218">
        <f>HYPERLINK("https://stackoverflow.com/q/54960110", "54960110")</f>
        <v/>
      </c>
      <c r="B218" t="n">
        <v>0.1829059829059829</v>
      </c>
    </row>
    <row r="219">
      <c r="A219">
        <f>HYPERLINK("https://stackoverflow.com/q/54995158", "54995158")</f>
        <v/>
      </c>
      <c r="B219" t="n">
        <v>0.1731601731601732</v>
      </c>
    </row>
    <row r="220">
      <c r="A220">
        <f>HYPERLINK("https://stackoverflow.com/q/55000264", "55000264")</f>
        <v/>
      </c>
      <c r="B220" t="n">
        <v>0.233458177278402</v>
      </c>
    </row>
    <row r="221">
      <c r="A221">
        <f>HYPERLINK("https://stackoverflow.com/q/55048122", "55048122")</f>
        <v/>
      </c>
      <c r="B221" t="n">
        <v>0.2003642987249545</v>
      </c>
    </row>
    <row r="222">
      <c r="A222">
        <f>HYPERLINK("https://stackoverflow.com/q/55178584", "55178584")</f>
        <v/>
      </c>
      <c r="B222" t="n">
        <v>0.3160291438979964</v>
      </c>
    </row>
    <row r="223">
      <c r="A223">
        <f>HYPERLINK("https://stackoverflow.com/q/55224716", "55224716")</f>
        <v/>
      </c>
      <c r="B223" t="n">
        <v>0.1742112482853224</v>
      </c>
    </row>
    <row r="224">
      <c r="A224">
        <f>HYPERLINK("https://stackoverflow.com/q/55297256", "55297256")</f>
        <v/>
      </c>
      <c r="B224" t="n">
        <v>0.1753312945973496</v>
      </c>
    </row>
    <row r="225">
      <c r="A225">
        <f>HYPERLINK("https://stackoverflow.com/q/55514820", "55514820")</f>
        <v/>
      </c>
      <c r="B225" t="n">
        <v>0.1714285714285714</v>
      </c>
    </row>
    <row r="226">
      <c r="A226">
        <f>HYPERLINK("https://stackoverflow.com/q/55525227", "55525227")</f>
        <v/>
      </c>
      <c r="B226" t="n">
        <v>0.1678004535147392</v>
      </c>
    </row>
    <row r="227">
      <c r="A227">
        <f>HYPERLINK("https://stackoverflow.com/q/55574590", "55574590")</f>
        <v/>
      </c>
      <c r="B227" t="n">
        <v>0.1911764705882353</v>
      </c>
    </row>
    <row r="228">
      <c r="A228">
        <f>HYPERLINK("https://stackoverflow.com/q/55614003", "55614003")</f>
        <v/>
      </c>
      <c r="B228" t="n">
        <v>0.15</v>
      </c>
    </row>
    <row r="229">
      <c r="A229">
        <f>HYPERLINK("https://stackoverflow.com/q/55623926", "55623926")</f>
        <v/>
      </c>
      <c r="B229" t="n">
        <v>0.1968599033816425</v>
      </c>
    </row>
    <row r="230">
      <c r="A230">
        <f>HYPERLINK("https://stackoverflow.com/q/55632717", "55632717")</f>
        <v/>
      </c>
      <c r="B230" t="n">
        <v>0.1575456053067993</v>
      </c>
    </row>
    <row r="231">
      <c r="A231">
        <f>HYPERLINK("https://stackoverflow.com/q/55726611", "55726611")</f>
        <v/>
      </c>
      <c r="B231" t="n">
        <v>0.2263888888888889</v>
      </c>
    </row>
    <row r="232">
      <c r="A232">
        <f>HYPERLINK("https://stackoverflow.com/q/55835640", "55835640")</f>
        <v/>
      </c>
      <c r="B232" t="n">
        <v>0.235978835978836</v>
      </c>
    </row>
    <row r="233">
      <c r="A233">
        <f>HYPERLINK("https://stackoverflow.com/q/55873748", "55873748")</f>
        <v/>
      </c>
      <c r="B233" t="n">
        <v>0.2329749103942653</v>
      </c>
    </row>
    <row r="234">
      <c r="A234">
        <f>HYPERLINK("https://stackoverflow.com/q/55896200", "55896200")</f>
        <v/>
      </c>
      <c r="B234" t="n">
        <v>0.1703703703703704</v>
      </c>
    </row>
    <row r="235">
      <c r="A235">
        <f>HYPERLINK("https://stackoverflow.com/q/55905651", "55905651")</f>
        <v/>
      </c>
      <c r="B235" t="n">
        <v>0.1497584541062802</v>
      </c>
    </row>
    <row r="236">
      <c r="A236">
        <f>HYPERLINK("https://stackoverflow.com/q/56007280", "56007280")</f>
        <v/>
      </c>
      <c r="B236" t="n">
        <v>0.1721439749608764</v>
      </c>
    </row>
    <row r="237">
      <c r="A237">
        <f>HYPERLINK("https://stackoverflow.com/q/56183981", "56183981")</f>
        <v/>
      </c>
      <c r="B237" t="n">
        <v>0.1941097724230254</v>
      </c>
    </row>
    <row r="238">
      <c r="A238">
        <f>HYPERLINK("https://stackoverflow.com/q/56190648", "56190648")</f>
        <v/>
      </c>
      <c r="B238" t="n">
        <v>0.1555555555555556</v>
      </c>
    </row>
    <row r="239">
      <c r="A239">
        <f>HYPERLINK("https://stackoverflow.com/q/56298441", "56298441")</f>
        <v/>
      </c>
      <c r="B239" t="n">
        <v>0.3902222222222222</v>
      </c>
    </row>
    <row r="240">
      <c r="A240">
        <f>HYPERLINK("https://stackoverflow.com/q/56363028", "56363028")</f>
        <v/>
      </c>
      <c r="B240" t="n">
        <v>0.2153846153846154</v>
      </c>
    </row>
    <row r="241">
      <c r="A241">
        <f>HYPERLINK("https://stackoverflow.com/q/56377658", "56377658")</f>
        <v/>
      </c>
      <c r="B241" t="n">
        <v>0.2070707070707071</v>
      </c>
    </row>
    <row r="242">
      <c r="A242">
        <f>HYPERLINK("https://stackoverflow.com/q/56382577", "56382577")</f>
        <v/>
      </c>
      <c r="B242" t="n">
        <v>0.25</v>
      </c>
    </row>
    <row r="243">
      <c r="A243">
        <f>HYPERLINK("https://stackoverflow.com/q/56548526", "56548526")</f>
        <v/>
      </c>
      <c r="B243" t="n">
        <v>0.1789321789321789</v>
      </c>
    </row>
    <row r="244">
      <c r="A244">
        <f>HYPERLINK("https://stackoverflow.com/q/56551738", "56551738")</f>
        <v/>
      </c>
      <c r="B244" t="n">
        <v>0.220679012345679</v>
      </c>
    </row>
    <row r="245">
      <c r="A245">
        <f>HYPERLINK("https://stackoverflow.com/q/56561002", "56561002")</f>
        <v/>
      </c>
      <c r="B245" t="n">
        <v>0.1674491392801252</v>
      </c>
    </row>
    <row r="246">
      <c r="A246">
        <f>HYPERLINK("https://stackoverflow.com/q/56577667", "56577667")</f>
        <v/>
      </c>
      <c r="B246" t="n">
        <v>0.1511627906976744</v>
      </c>
    </row>
    <row r="247">
      <c r="A247">
        <f>HYPERLINK("https://stackoverflow.com/q/56580338", "56580338")</f>
        <v/>
      </c>
      <c r="B247" t="n">
        <v>0.2613636363636364</v>
      </c>
    </row>
    <row r="248">
      <c r="A248">
        <f>HYPERLINK("https://stackoverflow.com/q/56633307", "56633307")</f>
        <v/>
      </c>
      <c r="B248" t="n">
        <v>0.1811594202898551</v>
      </c>
    </row>
    <row r="249">
      <c r="A249">
        <f>HYPERLINK("https://stackoverflow.com/q/56637616", "56637616")</f>
        <v/>
      </c>
      <c r="B249" t="n">
        <v>0.146031746031746</v>
      </c>
    </row>
    <row r="250">
      <c r="A250">
        <f>HYPERLINK("https://stackoverflow.com/q/56650929", "56650929")</f>
        <v/>
      </c>
      <c r="B250" t="n">
        <v>0.1734006734006734</v>
      </c>
    </row>
    <row r="251">
      <c r="A251">
        <f>HYPERLINK("https://stackoverflow.com/q/56662340", "56662340")</f>
        <v/>
      </c>
      <c r="B251" t="n">
        <v>0.3841269841269842</v>
      </c>
    </row>
    <row r="252">
      <c r="A252">
        <f>HYPERLINK("https://stackoverflow.com/q/56741525", "56741525")</f>
        <v/>
      </c>
      <c r="B252" t="n">
        <v>0.2027027027027027</v>
      </c>
    </row>
    <row r="253">
      <c r="A253">
        <f>HYPERLINK("https://stackoverflow.com/q/56852112", "56852112")</f>
        <v/>
      </c>
      <c r="B253" t="n">
        <v>0.2497249724972497</v>
      </c>
    </row>
    <row r="254">
      <c r="A254">
        <f>HYPERLINK("https://stackoverflow.com/q/56876401", "56876401")</f>
        <v/>
      </c>
      <c r="B254" t="n">
        <v>0.1919191919191919</v>
      </c>
    </row>
    <row r="255">
      <c r="A255">
        <f>HYPERLINK("https://stackoverflow.com/q/56924243", "56924243")</f>
        <v/>
      </c>
      <c r="B255" t="n">
        <v>0.1857379767827529</v>
      </c>
    </row>
    <row r="256">
      <c r="A256">
        <f>HYPERLINK("https://stackoverflow.com/q/56937356", "56937356")</f>
        <v/>
      </c>
      <c r="B256" t="n">
        <v>0.1851851851851852</v>
      </c>
    </row>
    <row r="257">
      <c r="A257">
        <f>HYPERLINK("https://stackoverflow.com/q/56958117", "56958117")</f>
        <v/>
      </c>
      <c r="B257" t="n">
        <v>0.1506172839506173</v>
      </c>
    </row>
    <row r="258">
      <c r="A258">
        <f>HYPERLINK("https://stackoverflow.com/q/57061468", "57061468")</f>
        <v/>
      </c>
      <c r="B258" t="n">
        <v>0.2395833333333333</v>
      </c>
    </row>
    <row r="259">
      <c r="A259">
        <f>HYPERLINK("https://stackoverflow.com/q/57072506", "57072506")</f>
        <v/>
      </c>
      <c r="B259" t="n">
        <v>0.2028423772609819</v>
      </c>
    </row>
    <row r="260">
      <c r="A260">
        <f>HYPERLINK("https://stackoverflow.com/q/57076871", "57076871")</f>
        <v/>
      </c>
      <c r="B260" t="n">
        <v>0.2096774193548387</v>
      </c>
    </row>
    <row r="261">
      <c r="A261">
        <f>HYPERLINK("https://stackoverflow.com/q/57097533", "57097533")</f>
        <v/>
      </c>
      <c r="B261" t="n">
        <v>0.304093567251462</v>
      </c>
    </row>
    <row r="262">
      <c r="A262">
        <f>HYPERLINK("https://stackoverflow.com/q/57124843", "57124843")</f>
        <v/>
      </c>
      <c r="B262" t="n">
        <v>0.3235499650593991</v>
      </c>
    </row>
    <row r="263">
      <c r="A263">
        <f>HYPERLINK("https://stackoverflow.com/q/57133610", "57133610")</f>
        <v/>
      </c>
      <c r="B263" t="n">
        <v>0.2480842911877395</v>
      </c>
    </row>
    <row r="264">
      <c r="A264">
        <f>HYPERLINK("https://stackoverflow.com/q/57156494", "57156494")</f>
        <v/>
      </c>
      <c r="B264" t="n">
        <v>0.1486291486291486</v>
      </c>
    </row>
    <row r="265">
      <c r="A265">
        <f>HYPERLINK("https://stackoverflow.com/q/57160000", "57160000")</f>
        <v/>
      </c>
      <c r="B265" t="n">
        <v>0.171875</v>
      </c>
    </row>
    <row r="266">
      <c r="A266">
        <f>HYPERLINK("https://stackoverflow.com/q/57204867", "57204867")</f>
        <v/>
      </c>
      <c r="B266" t="n">
        <v>0.3013182674199623</v>
      </c>
    </row>
    <row r="267">
      <c r="A267">
        <f>HYPERLINK("https://stackoverflow.com/q/57205735", "57205735")</f>
        <v/>
      </c>
      <c r="B267" t="n">
        <v>0.1381766381766382</v>
      </c>
    </row>
    <row r="268">
      <c r="A268">
        <f>HYPERLINK("https://stackoverflow.com/q/57256084", "57256084")</f>
        <v/>
      </c>
      <c r="B268" t="n">
        <v>0.2112932604735884</v>
      </c>
    </row>
    <row r="269">
      <c r="A269">
        <f>HYPERLINK("https://stackoverflow.com/q/57309184", "57309184")</f>
        <v/>
      </c>
      <c r="B269" t="n">
        <v>0.1933028919330289</v>
      </c>
    </row>
    <row r="270">
      <c r="A270">
        <f>HYPERLINK("https://stackoverflow.com/q/57355228", "57355228")</f>
        <v/>
      </c>
      <c r="B270" t="n">
        <v>0.2277777777777778</v>
      </c>
    </row>
    <row r="271">
      <c r="A271">
        <f>HYPERLINK("https://stackoverflow.com/q/57363284", "57363284")</f>
        <v/>
      </c>
      <c r="B271" t="n">
        <v>0.1827160493827161</v>
      </c>
    </row>
    <row r="272">
      <c r="A272">
        <f>HYPERLINK("https://stackoverflow.com/q/57398849", "57398849")</f>
        <v/>
      </c>
      <c r="B272" t="n">
        <v>0.1701388888888889</v>
      </c>
    </row>
    <row r="273">
      <c r="A273">
        <f>HYPERLINK("https://stackoverflow.com/q/57496839", "57496839")</f>
        <v/>
      </c>
      <c r="B273" t="n">
        <v>0.2573099415204678</v>
      </c>
    </row>
    <row r="274">
      <c r="A274">
        <f>HYPERLINK("https://stackoverflow.com/q/57502125", "57502125")</f>
        <v/>
      </c>
      <c r="B274" t="n">
        <v>0.2336182336182336</v>
      </c>
    </row>
    <row r="275">
      <c r="A275">
        <f>HYPERLINK("https://stackoverflow.com/q/57516603", "57516603")</f>
        <v/>
      </c>
      <c r="B275" t="n">
        <v>0.2193173565722585</v>
      </c>
    </row>
    <row r="276">
      <c r="A276">
        <f>HYPERLINK("https://stackoverflow.com/q/57535384", "57535384")</f>
        <v/>
      </c>
      <c r="B276" t="n">
        <v>0.1690140845070423</v>
      </c>
    </row>
    <row r="277">
      <c r="A277">
        <f>HYPERLINK("https://stackoverflow.com/q/57609094", "57609094")</f>
        <v/>
      </c>
      <c r="B277" t="n">
        <v>0.3428300094966761</v>
      </c>
    </row>
    <row r="278">
      <c r="A278">
        <f>HYPERLINK("https://stackoverflow.com/q/57624459", "57624459")</f>
        <v/>
      </c>
      <c r="B278" t="n">
        <v>0.3016835016835017</v>
      </c>
    </row>
    <row r="279">
      <c r="A279">
        <f>HYPERLINK("https://stackoverflow.com/q/57626023", "57626023")</f>
        <v/>
      </c>
      <c r="B279" t="n">
        <v>0.2272159800249688</v>
      </c>
    </row>
    <row r="280">
      <c r="A280">
        <f>HYPERLINK("https://stackoverflow.com/q/57654496", "57654496")</f>
        <v/>
      </c>
      <c r="B280" t="n">
        <v>0.2975517890772128</v>
      </c>
    </row>
    <row r="281">
      <c r="A281">
        <f>HYPERLINK("https://stackoverflow.com/q/57802832", "57802832")</f>
        <v/>
      </c>
      <c r="B281" t="n">
        <v>0.1396396396396396</v>
      </c>
    </row>
    <row r="282">
      <c r="A282">
        <f>HYPERLINK("https://stackoverflow.com/q/57836593", "57836593")</f>
        <v/>
      </c>
      <c r="B282" t="n">
        <v>0.3160493827160494</v>
      </c>
    </row>
    <row r="283">
      <c r="A283">
        <f>HYPERLINK("https://stackoverflow.com/q/57931047", "57931047")</f>
        <v/>
      </c>
      <c r="B283" t="n">
        <v>0.1371527777777778</v>
      </c>
    </row>
    <row r="284">
      <c r="A284">
        <f>HYPERLINK("https://stackoverflow.com/q/57941287", "57941287")</f>
        <v/>
      </c>
      <c r="B284" t="n">
        <v>0.1532567049808429</v>
      </c>
    </row>
    <row r="285">
      <c r="A285">
        <f>HYPERLINK("https://stackoverflow.com/q/57958985", "57958985")</f>
        <v/>
      </c>
      <c r="B285" t="n">
        <v>0.1736111111111111</v>
      </c>
    </row>
    <row r="286">
      <c r="A286">
        <f>HYPERLINK("https://stackoverflow.com/q/57963215", "57963215")</f>
        <v/>
      </c>
      <c r="B286" t="n">
        <v>0.1725768321513002</v>
      </c>
    </row>
    <row r="287">
      <c r="A287">
        <f>HYPERLINK("https://stackoverflow.com/q/58004108", "58004108")</f>
        <v/>
      </c>
      <c r="B287" t="n">
        <v>0.1791666666666667</v>
      </c>
    </row>
    <row r="288">
      <c r="A288">
        <f>HYPERLINK("https://stackoverflow.com/q/58031932", "58031932")</f>
        <v/>
      </c>
      <c r="B288" t="n">
        <v>0.1959876543209877</v>
      </c>
    </row>
    <row r="289">
      <c r="A289">
        <f>HYPERLINK("https://stackoverflow.com/q/58081210", "58081210")</f>
        <v/>
      </c>
      <c r="B289" t="n">
        <v>0.2153493699885453</v>
      </c>
    </row>
    <row r="290">
      <c r="A290">
        <f>HYPERLINK("https://stackoverflow.com/q/58081651", "58081651")</f>
        <v/>
      </c>
      <c r="B290" t="n">
        <v>0.3244444444444444</v>
      </c>
    </row>
    <row r="291">
      <c r="A291">
        <f>HYPERLINK("https://stackoverflow.com/q/58161171", "58161171")</f>
        <v/>
      </c>
      <c r="B291" t="n">
        <v>0.4157407407407408</v>
      </c>
    </row>
    <row r="292">
      <c r="A292">
        <f>HYPERLINK("https://stackoverflow.com/q/58170140", "58170140")</f>
        <v/>
      </c>
      <c r="B292" t="n">
        <v>0.1930415263748597</v>
      </c>
    </row>
    <row r="293">
      <c r="A293">
        <f>HYPERLINK("https://stackoverflow.com/q/58205707", "58205707")</f>
        <v/>
      </c>
      <c r="B293" t="n">
        <v>0.1777777777777778</v>
      </c>
    </row>
    <row r="294">
      <c r="A294">
        <f>HYPERLINK("https://stackoverflow.com/q/58251535", "58251535")</f>
        <v/>
      </c>
      <c r="B294" t="n">
        <v>0.1674836601307189</v>
      </c>
    </row>
    <row r="295">
      <c r="A295">
        <f>HYPERLINK("https://stackoverflow.com/q/58264615", "58264615")</f>
        <v/>
      </c>
      <c r="B295" t="n">
        <v>0.2518518518518518</v>
      </c>
    </row>
    <row r="296">
      <c r="A296">
        <f>HYPERLINK("https://stackoverflow.com/q/58273933", "58273933")</f>
        <v/>
      </c>
      <c r="B296" t="n">
        <v>0.1708333333333333</v>
      </c>
    </row>
    <row r="297">
      <c r="A297">
        <f>HYPERLINK("https://stackoverflow.com/q/58292569", "58292569")</f>
        <v/>
      </c>
      <c r="B297" t="n">
        <v>0.1723646723646724</v>
      </c>
    </row>
    <row r="298">
      <c r="A298">
        <f>HYPERLINK("https://stackoverflow.com/q/58302431", "58302431")</f>
        <v/>
      </c>
      <c r="B298" t="n">
        <v>0.1786786786786787</v>
      </c>
    </row>
    <row r="299">
      <c r="A299">
        <f>HYPERLINK("https://stackoverflow.com/q/58323730", "58323730")</f>
        <v/>
      </c>
      <c r="B299" t="n">
        <v>0.2272159800249688</v>
      </c>
    </row>
    <row r="300">
      <c r="A300">
        <f>HYPERLINK("https://stackoverflow.com/q/58345697", "58345697")</f>
        <v/>
      </c>
      <c r="B300" t="n">
        <v>0.1344307270233196</v>
      </c>
    </row>
    <row r="301">
      <c r="A301">
        <f>HYPERLINK("https://stackoverflow.com/q/58346580", "58346580")</f>
        <v/>
      </c>
      <c r="B301" t="n">
        <v>0.2510288065843622</v>
      </c>
    </row>
    <row r="302">
      <c r="A302">
        <f>HYPERLINK("https://stackoverflow.com/q/58371510", "58371510")</f>
        <v/>
      </c>
      <c r="B302" t="n">
        <v>0.1964912280701754</v>
      </c>
    </row>
    <row r="303">
      <c r="A303">
        <f>HYPERLINK("https://stackoverflow.com/q/58372921", "58372921")</f>
        <v/>
      </c>
      <c r="B303" t="n">
        <v>0.1616161616161616</v>
      </c>
    </row>
    <row r="304">
      <c r="A304">
        <f>HYPERLINK("https://stackoverflow.com/q/58416280", "58416280")</f>
        <v/>
      </c>
      <c r="B304" t="n">
        <v>0.1761904761904762</v>
      </c>
    </row>
    <row r="305">
      <c r="A305">
        <f>HYPERLINK("https://stackoverflow.com/q/58428940", "58428940")</f>
        <v/>
      </c>
      <c r="B305" t="n">
        <v>0.2648809523809524</v>
      </c>
    </row>
    <row r="306">
      <c r="A306">
        <f>HYPERLINK("https://stackoverflow.com/q/58430408", "58430408")</f>
        <v/>
      </c>
      <c r="B306" t="n">
        <v>0.2442348008385745</v>
      </c>
    </row>
    <row r="307">
      <c r="A307">
        <f>HYPERLINK("https://stackoverflow.com/q/58496141", "58496141")</f>
        <v/>
      </c>
      <c r="B307" t="n">
        <v>0.1609195402298851</v>
      </c>
    </row>
    <row r="308">
      <c r="A308">
        <f>HYPERLINK("https://stackoverflow.com/q/58511704", "58511704")</f>
        <v/>
      </c>
      <c r="B308" t="n">
        <v>0.237037037037037</v>
      </c>
    </row>
    <row r="309">
      <c r="A309">
        <f>HYPERLINK("https://stackoverflow.com/q/58701030", "58701030")</f>
        <v/>
      </c>
      <c r="B309" t="n">
        <v>0.1732804232804233</v>
      </c>
    </row>
    <row r="310">
      <c r="A310">
        <f>HYPERLINK("https://stackoverflow.com/q/58738924", "58738924")</f>
        <v/>
      </c>
      <c r="B310" t="n">
        <v>0.2321937321937322</v>
      </c>
    </row>
    <row r="311">
      <c r="A311">
        <f>HYPERLINK("https://stackoverflow.com/q/58821575", "58821575")</f>
        <v/>
      </c>
      <c r="B311" t="n">
        <v>0.1581196581196581</v>
      </c>
    </row>
    <row r="312">
      <c r="A312">
        <f>HYPERLINK("https://stackoverflow.com/q/58832626", "58832626")</f>
        <v/>
      </c>
      <c r="B312" t="n">
        <v>0.1685393258426967</v>
      </c>
    </row>
    <row r="313">
      <c r="A313">
        <f>HYPERLINK("https://stackoverflow.com/q/58840472", "58840472")</f>
        <v/>
      </c>
      <c r="B313" t="n">
        <v>0.1811263318112633</v>
      </c>
    </row>
    <row r="314">
      <c r="A314">
        <f>HYPERLINK("https://stackoverflow.com/q/58844302", "58844302")</f>
        <v/>
      </c>
      <c r="B314" t="n">
        <v>0.1674491392801252</v>
      </c>
    </row>
    <row r="315">
      <c r="A315">
        <f>HYPERLINK("https://stackoverflow.com/q/58885480", "58885480")</f>
        <v/>
      </c>
      <c r="B315" t="n">
        <v>0.1688311688311688</v>
      </c>
    </row>
    <row r="316">
      <c r="A316">
        <f>HYPERLINK("https://stackoverflow.com/q/58956948", "58956948")</f>
        <v/>
      </c>
      <c r="B316" t="n">
        <v>0.1366366366366366</v>
      </c>
    </row>
    <row r="317">
      <c r="A317">
        <f>HYPERLINK("https://stackoverflow.com/q/58973104", "58973104")</f>
        <v/>
      </c>
      <c r="B317" t="n">
        <v>0.2208994708994709</v>
      </c>
    </row>
    <row r="318">
      <c r="A318">
        <f>HYPERLINK("https://stackoverflow.com/q/58993188", "58993188")</f>
        <v/>
      </c>
      <c r="B318" t="n">
        <v>0.1470588235294118</v>
      </c>
    </row>
    <row r="319">
      <c r="A319">
        <f>HYPERLINK("https://stackoverflow.com/q/59029108", "59029108")</f>
        <v/>
      </c>
      <c r="B319" t="n">
        <v>0.128060263653484</v>
      </c>
    </row>
    <row r="320">
      <c r="A320">
        <f>HYPERLINK("https://stackoverflow.com/q/59053286", "59053286")</f>
        <v/>
      </c>
      <c r="B320" t="n">
        <v>0.1575456053067993</v>
      </c>
    </row>
    <row r="321">
      <c r="A321">
        <f>HYPERLINK("https://stackoverflow.com/q/59058293", "59058293")</f>
        <v/>
      </c>
      <c r="B321" t="n">
        <v>0.162280701754386</v>
      </c>
    </row>
    <row r="322">
      <c r="A322">
        <f>HYPERLINK("https://stackoverflow.com/q/59075582", "59075582")</f>
        <v/>
      </c>
      <c r="B322" t="n">
        <v>0.1454046639231824</v>
      </c>
    </row>
    <row r="323">
      <c r="A323">
        <f>HYPERLINK("https://stackoverflow.com/q/59146323", "59146323")</f>
        <v/>
      </c>
      <c r="B323" t="n">
        <v>0.2253521126760563</v>
      </c>
    </row>
    <row r="324">
      <c r="A324">
        <f>HYPERLINK("https://stackoverflow.com/q/59165271", "59165271")</f>
        <v/>
      </c>
      <c r="B324" t="n">
        <v>0.2125</v>
      </c>
    </row>
    <row r="325">
      <c r="A325">
        <f>HYPERLINK("https://stackoverflow.com/q/59212588", "59212588")</f>
        <v/>
      </c>
      <c r="B325" t="n">
        <v>0.1884057971014493</v>
      </c>
    </row>
    <row r="326">
      <c r="A326">
        <f>HYPERLINK("https://stackoverflow.com/q/59220944", "59220944")</f>
        <v/>
      </c>
      <c r="B326" t="n">
        <v>0.1737891737891738</v>
      </c>
    </row>
    <row r="327">
      <c r="A327">
        <f>HYPERLINK("https://stackoverflow.com/q/59223342", "59223342")</f>
        <v/>
      </c>
      <c r="B327" t="n">
        <v>0.4971751412429379</v>
      </c>
    </row>
    <row r="328">
      <c r="A328">
        <f>HYPERLINK("https://stackoverflow.com/q/59236705", "59236705")</f>
        <v/>
      </c>
      <c r="B328" t="n">
        <v>0.2309612983770287</v>
      </c>
    </row>
    <row r="329">
      <c r="A329">
        <f>HYPERLINK("https://stackoverflow.com/q/59249634", "59249634")</f>
        <v/>
      </c>
      <c r="B329" t="n">
        <v>0.1712962962962963</v>
      </c>
    </row>
    <row r="330">
      <c r="A330">
        <f>HYPERLINK("https://stackoverflow.com/q/59261369", "59261369")</f>
        <v/>
      </c>
      <c r="B330" t="n">
        <v>0.1718518518518519</v>
      </c>
    </row>
    <row r="331">
      <c r="A331">
        <f>HYPERLINK("https://stackoverflow.com/q/59282347", "59282347")</f>
        <v/>
      </c>
      <c r="B331" t="n">
        <v>0.1708126036484245</v>
      </c>
    </row>
    <row r="332">
      <c r="A332">
        <f>HYPERLINK("https://stackoverflow.com/q/59283400", "59283400")</f>
        <v/>
      </c>
      <c r="B332" t="n">
        <v>0.1801346801346801</v>
      </c>
    </row>
    <row r="333">
      <c r="A333">
        <f>HYPERLINK("https://stackoverflow.com/q/59306454", "59306454")</f>
        <v/>
      </c>
      <c r="B333" t="n">
        <v>0.1746031746031746</v>
      </c>
    </row>
    <row r="334">
      <c r="A334">
        <f>HYPERLINK("https://stackoverflow.com/q/59368495", "59368495")</f>
        <v/>
      </c>
      <c r="B334" t="n">
        <v>0.1766381766381767</v>
      </c>
    </row>
    <row r="335">
      <c r="A335">
        <f>HYPERLINK("https://stackoverflow.com/q/59406878", "59406878")</f>
        <v/>
      </c>
      <c r="B335" t="n">
        <v>0.2367724867724868</v>
      </c>
    </row>
    <row r="336">
      <c r="A336">
        <f>HYPERLINK("https://stackoverflow.com/q/59412488", "59412488")</f>
        <v/>
      </c>
      <c r="B336" t="n">
        <v>0.1589506172839506</v>
      </c>
    </row>
    <row r="337">
      <c r="A337">
        <f>HYPERLINK("https://stackoverflow.com/q/59425853", "59425853")</f>
        <v/>
      </c>
      <c r="B337" t="n">
        <v>0.1333333333333334</v>
      </c>
    </row>
    <row r="338">
      <c r="A338">
        <f>HYPERLINK("https://stackoverflow.com/q/59551703", "59551703")</f>
        <v/>
      </c>
      <c r="B338" t="n">
        <v>0.1959876543209877</v>
      </c>
    </row>
    <row r="339">
      <c r="A339">
        <f>HYPERLINK("https://stackoverflow.com/q/59640223", "59640223")</f>
        <v/>
      </c>
      <c r="B339" t="n">
        <v>0.2610441767068273</v>
      </c>
    </row>
    <row r="340">
      <c r="A340">
        <f>HYPERLINK("https://stackoverflow.com/q/59672677", "59672677")</f>
        <v/>
      </c>
      <c r="B340" t="n">
        <v>0.1892189218921892</v>
      </c>
    </row>
    <row r="341">
      <c r="A341">
        <f>HYPERLINK("https://stackoverflow.com/q/59756844", "59756844")</f>
        <v/>
      </c>
      <c r="B341" t="n">
        <v>0.1470899470899471</v>
      </c>
    </row>
    <row r="342">
      <c r="A342">
        <f>HYPERLINK("https://stackoverflow.com/q/59771214", "59771214")</f>
        <v/>
      </c>
      <c r="B342" t="n">
        <v>0.1820987654320988</v>
      </c>
    </row>
    <row r="343">
      <c r="A343">
        <f>HYPERLINK("https://stackoverflow.com/q/59834480", "59834480")</f>
        <v/>
      </c>
      <c r="B343" t="n">
        <v>0.1450980392156863</v>
      </c>
    </row>
    <row r="344">
      <c r="A344">
        <f>HYPERLINK("https://stackoverflow.com/q/59873880", "59873880")</f>
        <v/>
      </c>
      <c r="B344" t="n">
        <v>0.1458333333333333</v>
      </c>
    </row>
    <row r="345">
      <c r="A345">
        <f>HYPERLINK("https://stackoverflow.com/q/59932262", "59932262")</f>
        <v/>
      </c>
      <c r="B345" t="n">
        <v>0.1986531986531987</v>
      </c>
    </row>
    <row r="346">
      <c r="A346">
        <f>HYPERLINK("https://stackoverflow.com/q/59966739", "59966739")</f>
        <v/>
      </c>
      <c r="B346" t="n">
        <v>0.141025641025641</v>
      </c>
    </row>
    <row r="347">
      <c r="A347">
        <f>HYPERLINK("https://stackoverflow.com/q/60005599", "60005599")</f>
        <v/>
      </c>
      <c r="B347" t="n">
        <v>0.2707535121328225</v>
      </c>
    </row>
    <row r="348">
      <c r="A348">
        <f>HYPERLINK("https://stackoverflow.com/q/60153052", "60153052")</f>
        <v/>
      </c>
      <c r="B348" t="n">
        <v>0.2737127371273713</v>
      </c>
    </row>
    <row r="349">
      <c r="A349">
        <f>HYPERLINK("https://stackoverflow.com/q/60218411", "60218411")</f>
        <v/>
      </c>
      <c r="B349" t="n">
        <v>0.1917808219178082</v>
      </c>
    </row>
    <row r="350">
      <c r="A350">
        <f>HYPERLINK("https://stackoverflow.com/q/60361840", "60361840")</f>
        <v/>
      </c>
      <c r="B350" t="n">
        <v>0.1790849673202614</v>
      </c>
    </row>
    <row r="351">
      <c r="A351">
        <f>HYPERLINK("https://stackoverflow.com/q/60407965", "60407965")</f>
        <v/>
      </c>
      <c r="B351" t="n">
        <v>0.1706349206349206</v>
      </c>
    </row>
    <row r="352">
      <c r="A352">
        <f>HYPERLINK("https://stackoverflow.com/q/60495312", "60495312")</f>
        <v/>
      </c>
      <c r="B352" t="n">
        <v>0.252723311546841</v>
      </c>
    </row>
    <row r="353">
      <c r="A353">
        <f>HYPERLINK("https://stackoverflow.com/q/60500627", "60500627")</f>
        <v/>
      </c>
      <c r="B353" t="n">
        <v>0.1531531531531531</v>
      </c>
    </row>
    <row r="354">
      <c r="A354">
        <f>HYPERLINK("https://stackoverflow.com/q/60534579", "60534579")</f>
        <v/>
      </c>
      <c r="B354" t="n">
        <v>0.1805555555555556</v>
      </c>
    </row>
    <row r="355">
      <c r="A355">
        <f>HYPERLINK("https://stackoverflow.com/q/60567487", "60567487")</f>
        <v/>
      </c>
      <c r="B355" t="n">
        <v>0.2011695906432749</v>
      </c>
    </row>
    <row r="356">
      <c r="A356">
        <f>HYPERLINK("https://stackoverflow.com/q/60649506", "60649506")</f>
        <v/>
      </c>
      <c r="B356" t="n">
        <v>0.1947712418300654</v>
      </c>
    </row>
    <row r="357">
      <c r="A357">
        <f>HYPERLINK("https://stackoverflow.com/q/60859441", "60859441")</f>
        <v/>
      </c>
      <c r="B357" t="n">
        <v>0.1654589371980676</v>
      </c>
    </row>
    <row r="358">
      <c r="A358">
        <f>HYPERLINK("https://stackoverflow.com/q/60945360", "60945360")</f>
        <v/>
      </c>
      <c r="B358" t="n">
        <v>0.2559300873907616</v>
      </c>
    </row>
    <row r="359">
      <c r="A359">
        <f>HYPERLINK("https://stackoverflow.com/q/60973579", "60973579")</f>
        <v/>
      </c>
      <c r="B359" t="n">
        <v>0.1714285714285714</v>
      </c>
    </row>
    <row r="360">
      <c r="A360">
        <f>HYPERLINK("https://stackoverflow.com/q/60982768", "60982768")</f>
        <v/>
      </c>
      <c r="B360" t="n">
        <v>0.2142857142857143</v>
      </c>
    </row>
    <row r="361">
      <c r="A361">
        <f>HYPERLINK("https://stackoverflow.com/q/61011463", "61011463")</f>
        <v/>
      </c>
      <c r="B361" t="n">
        <v>0.206140350877193</v>
      </c>
    </row>
    <row r="362">
      <c r="A362">
        <f>HYPERLINK("https://stackoverflow.com/q/61016498", "61016498")</f>
        <v/>
      </c>
      <c r="B362" t="n">
        <v>0.1800766283524904</v>
      </c>
    </row>
    <row r="363">
      <c r="A363">
        <f>HYPERLINK("https://stackoverflow.com/q/61127025", "61127025")</f>
        <v/>
      </c>
      <c r="B363" t="n">
        <v>0.219409282700422</v>
      </c>
    </row>
    <row r="364">
      <c r="A364">
        <f>HYPERLINK("https://stackoverflow.com/q/61164244", "61164244")</f>
        <v/>
      </c>
      <c r="B364" t="n">
        <v>0.2348484848484849</v>
      </c>
    </row>
    <row r="365">
      <c r="A365">
        <f>HYPERLINK("https://stackoverflow.com/q/61186117", "61186117")</f>
        <v/>
      </c>
      <c r="B365" t="n">
        <v>0.2380952380952381</v>
      </c>
    </row>
    <row r="366">
      <c r="A366">
        <f>HYPERLINK("https://stackoverflow.com/q/61221088", "61221088")</f>
        <v/>
      </c>
      <c r="B366" t="n">
        <v>0.1900937081659973</v>
      </c>
    </row>
    <row r="367">
      <c r="A367">
        <f>HYPERLINK("https://stackoverflow.com/q/61362602", "61362602")</f>
        <v/>
      </c>
      <c r="B367" t="n">
        <v>0.2238805970149254</v>
      </c>
    </row>
    <row r="368">
      <c r="A368">
        <f>HYPERLINK("https://stackoverflow.com/q/61489793", "61489793")</f>
        <v/>
      </c>
      <c r="B368" t="n">
        <v>0.158974358974359</v>
      </c>
    </row>
    <row r="369">
      <c r="A369">
        <f>HYPERLINK("https://stackoverflow.com/q/61626875", "61626875")</f>
        <v/>
      </c>
      <c r="B369" t="n">
        <v>0.2297297297297297</v>
      </c>
    </row>
    <row r="370">
      <c r="A370">
        <f>HYPERLINK("https://stackoverflow.com/q/61639444", "61639444")</f>
        <v/>
      </c>
      <c r="B370" t="n">
        <v>0.2083333333333333</v>
      </c>
    </row>
    <row r="371">
      <c r="A371">
        <f>HYPERLINK("https://stackoverflow.com/q/61671196", "61671196")</f>
        <v/>
      </c>
      <c r="B371" t="n">
        <v>0.2012882447665056</v>
      </c>
    </row>
    <row r="372">
      <c r="A372">
        <f>HYPERLINK("https://stackoverflow.com/q/61674856", "61674856")</f>
        <v/>
      </c>
      <c r="B372" t="n">
        <v>0.290950744558992</v>
      </c>
    </row>
    <row r="373">
      <c r="A373">
        <f>HYPERLINK("https://stackoverflow.com/q/61706612", "61706612")</f>
        <v/>
      </c>
      <c r="B373" t="n">
        <v>0.2148148148148148</v>
      </c>
    </row>
    <row r="374">
      <c r="A374">
        <f>HYPERLINK("https://stackoverflow.com/q/61820944", "61820944")</f>
        <v/>
      </c>
      <c r="B374" t="n">
        <v>0.2528032619775739</v>
      </c>
    </row>
    <row r="375">
      <c r="A375">
        <f>HYPERLINK("https://stackoverflow.com/q/61902973", "61902973")</f>
        <v/>
      </c>
      <c r="B375" t="n">
        <v>0.1944444444444445</v>
      </c>
    </row>
    <row r="376">
      <c r="A376">
        <f>HYPERLINK("https://stackoverflow.com/q/62020069", "62020069")</f>
        <v/>
      </c>
      <c r="B376" t="n">
        <v>0.2195767195767196</v>
      </c>
    </row>
    <row r="377">
      <c r="A377">
        <f>HYPERLINK("https://stackoverflow.com/q/62031387", "62031387")</f>
        <v/>
      </c>
      <c r="B377" t="n">
        <v>0.2476851851851852</v>
      </c>
    </row>
    <row r="378">
      <c r="A378">
        <f>HYPERLINK("https://stackoverflow.com/q/62066602", "62066602")</f>
        <v/>
      </c>
      <c r="B378" t="n">
        <v>0.2287037037037037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