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0.1563204864175738</v>
      </c>
    </row>
    <row r="3">
      <c r="A3">
        <f>HYPERLINK("https://stackoverflow.com/q/1258834", "1258834")</f>
        <v/>
      </c>
      <c r="B3" t="n">
        <v>0.1740865444569148</v>
      </c>
    </row>
    <row r="4">
      <c r="A4">
        <f>HYPERLINK("https://stackoverflow.com/q/3990732", "3990732")</f>
        <v/>
      </c>
      <c r="B4" t="n">
        <v>0.1387403446226976</v>
      </c>
    </row>
    <row r="5">
      <c r="A5">
        <f>HYPERLINK("https://stackoverflow.com/q/7304006", "7304006")</f>
        <v/>
      </c>
      <c r="B5" t="n">
        <v>0.1671661671661672</v>
      </c>
    </row>
    <row r="6">
      <c r="A6">
        <f>HYPERLINK("https://stackoverflow.com/q/9168994", "9168994")</f>
        <v/>
      </c>
      <c r="B6" t="n">
        <v>0.1495149514951495</v>
      </c>
    </row>
    <row r="7">
      <c r="A7">
        <f>HYPERLINK("https://stackoverflow.com/q/10247749", "10247749")</f>
        <v/>
      </c>
      <c r="B7" t="n">
        <v>0.2271024855294518</v>
      </c>
    </row>
    <row r="8">
      <c r="A8">
        <f>HYPERLINK("https://stackoverflow.com/q/10774183", "10774183")</f>
        <v/>
      </c>
      <c r="B8" t="n">
        <v>0.1639652337326756</v>
      </c>
    </row>
    <row r="9">
      <c r="A9">
        <f>HYPERLINK("https://stackoverflow.com/q/11171081", "11171081")</f>
        <v/>
      </c>
      <c r="B9" t="n">
        <v>0.1372939925571505</v>
      </c>
    </row>
    <row r="10">
      <c r="A10">
        <f>HYPERLINK("https://stackoverflow.com/q/11698968", "11698968")</f>
        <v/>
      </c>
      <c r="B10" t="n">
        <v>0.1416799574694312</v>
      </c>
    </row>
    <row r="11">
      <c r="A11">
        <f>HYPERLINK("https://stackoverflow.com/q/13267422", "13267422")</f>
        <v/>
      </c>
      <c r="B11" t="n">
        <v>0.222075830771483</v>
      </c>
    </row>
    <row r="12">
      <c r="A12">
        <f>HYPERLINK("https://stackoverflow.com/q/13561945", "13561945")</f>
        <v/>
      </c>
      <c r="B12" t="n">
        <v>0.2204396910279263</v>
      </c>
    </row>
    <row r="13">
      <c r="A13">
        <f>HYPERLINK("https://stackoverflow.com/q/14475459", "14475459")</f>
        <v/>
      </c>
      <c r="B13" t="n">
        <v>0.1165896250642013</v>
      </c>
    </row>
    <row r="14">
      <c r="A14">
        <f>HYPERLINK("https://stackoverflow.com/q/15919715", "15919715")</f>
        <v/>
      </c>
      <c r="B14" t="n">
        <v>0.2282547699214366</v>
      </c>
    </row>
    <row r="15">
      <c r="A15">
        <f>HYPERLINK("https://stackoverflow.com/q/16045596", "16045596")</f>
        <v/>
      </c>
      <c r="B15" t="n">
        <v>0.1577884104199894</v>
      </c>
    </row>
    <row r="16">
      <c r="A16">
        <f>HYPERLINK("https://stackoverflow.com/q/16937042", "16937042")</f>
        <v/>
      </c>
      <c r="B16" t="n">
        <v>0.1528269710087892</v>
      </c>
    </row>
    <row r="17">
      <c r="A17">
        <f>HYPERLINK("https://stackoverflow.com/q/16999224", "16999224")</f>
        <v/>
      </c>
      <c r="B17" t="n">
        <v>0.23363505181687</v>
      </c>
    </row>
    <row r="18">
      <c r="A18">
        <f>HYPERLINK("https://stackoverflow.com/q/17389702", "17389702")</f>
        <v/>
      </c>
      <c r="B18" t="n">
        <v>0.2532643508253264</v>
      </c>
    </row>
    <row r="19">
      <c r="A19">
        <f>HYPERLINK("https://stackoverflow.com/q/19112286", "19112286")</f>
        <v/>
      </c>
      <c r="B19" t="n">
        <v>0.2033320215138397</v>
      </c>
    </row>
    <row r="20">
      <c r="A20">
        <f>HYPERLINK("https://stackoverflow.com/q/19290354", "19290354")</f>
        <v/>
      </c>
      <c r="B20" t="n">
        <v>0.1752464403066812</v>
      </c>
    </row>
    <row r="21">
      <c r="A21">
        <f>HYPERLINK("https://stackoverflow.com/q/21042729", "21042729")</f>
        <v/>
      </c>
      <c r="B21" t="n">
        <v>0.1600419782237964</v>
      </c>
    </row>
    <row r="22">
      <c r="A22">
        <f>HYPERLINK("https://stackoverflow.com/q/21050053", "21050053")</f>
        <v/>
      </c>
      <c r="B22" t="n">
        <v>0.2046975781915541</v>
      </c>
    </row>
    <row r="23">
      <c r="A23">
        <f>HYPERLINK("https://stackoverflow.com/q/22156204", "22156204")</f>
        <v/>
      </c>
      <c r="B23" t="n">
        <v>0.1410717342920733</v>
      </c>
    </row>
    <row r="24">
      <c r="A24">
        <f>HYPERLINK("https://stackoverflow.com/q/22163118", "22163118")</f>
        <v/>
      </c>
      <c r="B24" t="n">
        <v>0.1273024361259656</v>
      </c>
    </row>
    <row r="25">
      <c r="A25">
        <f>HYPERLINK("https://stackoverflow.com/q/22449283", "22449283")</f>
        <v/>
      </c>
      <c r="B25" t="n">
        <v>0.1572871572871573</v>
      </c>
    </row>
    <row r="26">
      <c r="A26">
        <f>HYPERLINK("https://stackoverflow.com/q/25436947", "25436947")</f>
        <v/>
      </c>
      <c r="B26" t="n">
        <v>0.1649350649350649</v>
      </c>
    </row>
    <row r="27">
      <c r="A27">
        <f>HYPERLINK("https://stackoverflow.com/q/26585466", "26585466")</f>
        <v/>
      </c>
      <c r="B27" t="n">
        <v>0.3253713606654783</v>
      </c>
    </row>
    <row r="28">
      <c r="A28">
        <f>HYPERLINK("https://stackoverflow.com/q/26655087", "26655087")</f>
        <v/>
      </c>
      <c r="B28" t="n">
        <v>0.2033320215138397</v>
      </c>
    </row>
    <row r="29">
      <c r="A29">
        <f>HYPERLINK("https://stackoverflow.com/q/28073629", "28073629")</f>
        <v/>
      </c>
      <c r="B29" t="n">
        <v>0.2055033089515848</v>
      </c>
    </row>
    <row r="30">
      <c r="A30">
        <f>HYPERLINK("https://stackoverflow.com/q/29395319", "29395319")</f>
        <v/>
      </c>
      <c r="B30" t="n">
        <v>0.3107846138149169</v>
      </c>
    </row>
    <row r="31">
      <c r="A31">
        <f>HYPERLINK("https://stackoverflow.com/q/29458112", "29458112")</f>
        <v/>
      </c>
      <c r="B31" t="n">
        <v>0.1832070707070707</v>
      </c>
    </row>
    <row r="32">
      <c r="A32">
        <f>HYPERLINK("https://stackoverflow.com/q/29623135", "29623135")</f>
        <v/>
      </c>
      <c r="B32" t="n">
        <v>0.1856060606060606</v>
      </c>
    </row>
    <row r="33">
      <c r="A33">
        <f>HYPERLINK("https://stackoverflow.com/q/29905159", "29905159")</f>
        <v/>
      </c>
      <c r="B33" t="n">
        <v>0.1737536656891496</v>
      </c>
    </row>
    <row r="34">
      <c r="A34">
        <f>HYPERLINK("https://stackoverflow.com/q/30025388", "30025388")</f>
        <v/>
      </c>
      <c r="B34" t="n">
        <v>0.1681971227425773</v>
      </c>
    </row>
    <row r="35">
      <c r="A35">
        <f>HYPERLINK("https://stackoverflow.com/q/31434640", "31434640")</f>
        <v/>
      </c>
      <c r="B35" t="n">
        <v>0.1657912457912458</v>
      </c>
    </row>
    <row r="36">
      <c r="A36">
        <f>HYPERLINK("https://stackoverflow.com/q/31545374", "31545374")</f>
        <v/>
      </c>
      <c r="B36" t="n">
        <v>0.1728679197033627</v>
      </c>
    </row>
    <row r="37">
      <c r="A37">
        <f>HYPERLINK("https://stackoverflow.com/q/32306914", "32306914")</f>
        <v/>
      </c>
      <c r="B37" t="n">
        <v>0.309228650137741</v>
      </c>
    </row>
    <row r="38">
      <c r="A38">
        <f>HYPERLINK("https://stackoverflow.com/q/32747702", "32747702")</f>
        <v/>
      </c>
      <c r="B38" t="n">
        <v>0.1782017707943634</v>
      </c>
    </row>
    <row r="39">
      <c r="A39">
        <f>HYPERLINK("https://stackoverflow.com/q/32772409", "32772409")</f>
        <v/>
      </c>
      <c r="B39" t="n">
        <v>0.2038102544431658</v>
      </c>
    </row>
    <row r="40">
      <c r="A40">
        <f>HYPERLINK("https://stackoverflow.com/q/33016067", "33016067")</f>
        <v/>
      </c>
      <c r="B40" t="n">
        <v>0.1650717703349283</v>
      </c>
    </row>
    <row r="41">
      <c r="A41">
        <f>HYPERLINK("https://stackoverflow.com/q/33048763", "33048763")</f>
        <v/>
      </c>
      <c r="B41" t="n">
        <v>0.1789537162671491</v>
      </c>
    </row>
    <row r="42">
      <c r="A42">
        <f>HYPERLINK("https://stackoverflow.com/q/34228425", "34228425")</f>
        <v/>
      </c>
      <c r="B42" t="n">
        <v>0.2353974527887571</v>
      </c>
    </row>
    <row r="43">
      <c r="A43">
        <f>HYPERLINK("https://stackoverflow.com/q/34510911", "34510911")</f>
        <v/>
      </c>
      <c r="B43" t="n">
        <v>0.1665301665301666</v>
      </c>
    </row>
    <row r="44">
      <c r="A44">
        <f>HYPERLINK("https://stackoverflow.com/q/34814017", "34814017")</f>
        <v/>
      </c>
      <c r="B44" t="n">
        <v>0.179960524788111</v>
      </c>
    </row>
    <row r="45">
      <c r="A45">
        <f>HYPERLINK("https://stackoverflow.com/q/35117639", "35117639")</f>
        <v/>
      </c>
      <c r="B45" t="n">
        <v>0.2723121627231216</v>
      </c>
    </row>
    <row r="46">
      <c r="A46">
        <f>HYPERLINK("https://stackoverflow.com/q/35343564", "35343564")</f>
        <v/>
      </c>
      <c r="B46" t="n">
        <v>0.2017738359201774</v>
      </c>
    </row>
    <row r="47">
      <c r="A47">
        <f>HYPERLINK("https://stackoverflow.com/q/36766698", "36766698")</f>
        <v/>
      </c>
      <c r="B47" t="n">
        <v>0.2220736779560309</v>
      </c>
    </row>
    <row r="48">
      <c r="A48">
        <f>HYPERLINK("https://stackoverflow.com/q/37196287", "37196287")</f>
        <v/>
      </c>
      <c r="B48" t="n">
        <v>0.1580510992275698</v>
      </c>
    </row>
    <row r="49">
      <c r="A49">
        <f>HYPERLINK("https://stackoverflow.com/q/37306094", "37306094")</f>
        <v/>
      </c>
      <c r="B49" t="n">
        <v>0.1998445998445999</v>
      </c>
    </row>
    <row r="50">
      <c r="A50">
        <f>HYPERLINK("https://stackoverflow.com/q/37916645", "37916645")</f>
        <v/>
      </c>
      <c r="B50" t="n">
        <v>0.1718555417185554</v>
      </c>
    </row>
    <row r="51">
      <c r="A51">
        <f>HYPERLINK("https://stackoverflow.com/q/38168927", "38168927")</f>
        <v/>
      </c>
      <c r="B51" t="n">
        <v>0.1234929944607364</v>
      </c>
    </row>
    <row r="52">
      <c r="A52">
        <f>HYPERLINK("https://stackoverflow.com/q/38434097", "38434097")</f>
        <v/>
      </c>
      <c r="B52" t="n">
        <v>0.1779331779331779</v>
      </c>
    </row>
    <row r="53">
      <c r="A53">
        <f>HYPERLINK("https://stackoverflow.com/q/38688679", "38688679")</f>
        <v/>
      </c>
      <c r="B53" t="n">
        <v>0.1552562663673775</v>
      </c>
    </row>
    <row r="54">
      <c r="A54">
        <f>HYPERLINK("https://stackoverflow.com/q/38699998", "38699998")</f>
        <v/>
      </c>
      <c r="B54" t="n">
        <v>0.2059429243895263</v>
      </c>
    </row>
    <row r="55">
      <c r="A55">
        <f>HYPERLINK("https://stackoverflow.com/q/39149917", "39149917")</f>
        <v/>
      </c>
      <c r="B55" t="n">
        <v>0.2035742035742036</v>
      </c>
    </row>
    <row r="56">
      <c r="A56">
        <f>HYPERLINK("https://stackoverflow.com/q/41360274", "41360274")</f>
        <v/>
      </c>
      <c r="B56" t="n">
        <v>0.1524579124579124</v>
      </c>
    </row>
    <row r="57">
      <c r="A57">
        <f>HYPERLINK("https://stackoverflow.com/q/41420363", "41420363")</f>
        <v/>
      </c>
      <c r="B57" t="n">
        <v>0.1815451815451815</v>
      </c>
    </row>
    <row r="58">
      <c r="A58">
        <f>HYPERLINK("https://stackoverflow.com/q/41577382", "41577382")</f>
        <v/>
      </c>
      <c r="B58" t="n">
        <v>0.2452300785634119</v>
      </c>
    </row>
    <row r="59">
      <c r="A59">
        <f>HYPERLINK("https://stackoverflow.com/q/41639069", "41639069")</f>
        <v/>
      </c>
      <c r="B59" t="n">
        <v>0.2004769921436588</v>
      </c>
    </row>
    <row r="60">
      <c r="A60">
        <f>HYPERLINK("https://stackoverflow.com/q/41652958", "41652958")</f>
        <v/>
      </c>
      <c r="B60" t="n">
        <v>0.1784511784511784</v>
      </c>
    </row>
    <row r="61">
      <c r="A61">
        <f>HYPERLINK("https://stackoverflow.com/q/41904477", "41904477")</f>
        <v/>
      </c>
      <c r="B61" t="n">
        <v>0.1352588383838384</v>
      </c>
    </row>
    <row r="62">
      <c r="A62">
        <f>HYPERLINK("https://stackoverflow.com/q/42006707", "42006707")</f>
        <v/>
      </c>
      <c r="B62" t="n">
        <v>0.1707070707070707</v>
      </c>
    </row>
    <row r="63">
      <c r="A63">
        <f>HYPERLINK("https://stackoverflow.com/q/42530654", "42530654")</f>
        <v/>
      </c>
      <c r="B63" t="n">
        <v>0.2635673505238723</v>
      </c>
    </row>
    <row r="64">
      <c r="A64">
        <f>HYPERLINK("https://stackoverflow.com/q/42705379", "42705379")</f>
        <v/>
      </c>
      <c r="B64" t="n">
        <v>0.1616161616161616</v>
      </c>
    </row>
    <row r="65">
      <c r="A65">
        <f>HYPERLINK("https://stackoverflow.com/q/42859142", "42859142")</f>
        <v/>
      </c>
      <c r="B65" t="n">
        <v>0.1520686315206863</v>
      </c>
    </row>
    <row r="66">
      <c r="A66">
        <f>HYPERLINK("https://stackoverflow.com/q/42946766", "42946766")</f>
        <v/>
      </c>
      <c r="B66" t="n">
        <v>0.3214055448098002</v>
      </c>
    </row>
    <row r="67">
      <c r="A67">
        <f>HYPERLINK("https://stackoverflow.com/q/42996482", "42996482")</f>
        <v/>
      </c>
      <c r="B67" t="n">
        <v>0.1731986531986532</v>
      </c>
    </row>
    <row r="68">
      <c r="A68">
        <f>HYPERLINK("https://stackoverflow.com/q/43157336", "43157336")</f>
        <v/>
      </c>
      <c r="B68" t="n">
        <v>0.1991978609625669</v>
      </c>
    </row>
    <row r="69">
      <c r="A69">
        <f>HYPERLINK("https://stackoverflow.com/q/43589592", "43589592")</f>
        <v/>
      </c>
      <c r="B69" t="n">
        <v>0.1623737373737374</v>
      </c>
    </row>
    <row r="70">
      <c r="A70">
        <f>HYPERLINK("https://stackoverflow.com/q/43860043", "43860043")</f>
        <v/>
      </c>
      <c r="B70" t="n">
        <v>0.1631466176920722</v>
      </c>
    </row>
    <row r="71">
      <c r="A71">
        <f>HYPERLINK("https://stackoverflow.com/q/43877814", "43877814")</f>
        <v/>
      </c>
      <c r="B71" t="n">
        <v>0.2686044114615543</v>
      </c>
    </row>
    <row r="72">
      <c r="A72">
        <f>HYPERLINK("https://stackoverflow.com/q/43919778", "43919778")</f>
        <v/>
      </c>
      <c r="B72" t="n">
        <v>0.1382189239332096</v>
      </c>
    </row>
    <row r="73">
      <c r="A73">
        <f>HYPERLINK("https://stackoverflow.com/q/43995641", "43995641")</f>
        <v/>
      </c>
      <c r="B73" t="n">
        <v>0.1467214518061976</v>
      </c>
    </row>
    <row r="74">
      <c r="A74">
        <f>HYPERLINK("https://stackoverflow.com/q/44005685", "44005685")</f>
        <v/>
      </c>
      <c r="B74" t="n">
        <v>0.1374058040724708</v>
      </c>
    </row>
    <row r="75">
      <c r="A75">
        <f>HYPERLINK("https://stackoverflow.com/q/44025410", "44025410")</f>
        <v/>
      </c>
      <c r="B75" t="n">
        <v>0.148989898989899</v>
      </c>
    </row>
    <row r="76">
      <c r="A76">
        <f>HYPERLINK("https://stackoverflow.com/q/44050836", "44050836")</f>
        <v/>
      </c>
      <c r="B76" t="n">
        <v>0.1400894187779434</v>
      </c>
    </row>
    <row r="77">
      <c r="A77">
        <f>HYPERLINK("https://stackoverflow.com/q/44073502", "44073502")</f>
        <v/>
      </c>
      <c r="B77" t="n">
        <v>0.1373052559493238</v>
      </c>
    </row>
    <row r="78">
      <c r="A78">
        <f>HYPERLINK("https://stackoverflow.com/q/44091275", "44091275")</f>
        <v/>
      </c>
      <c r="B78" t="n">
        <v>0.2182747010333218</v>
      </c>
    </row>
    <row r="79">
      <c r="A79">
        <f>HYPERLINK("https://stackoverflow.com/q/44145365", "44145365")</f>
        <v/>
      </c>
      <c r="B79" t="n">
        <v>0.1744719926538108</v>
      </c>
    </row>
    <row r="80">
      <c r="A80">
        <f>HYPERLINK("https://stackoverflow.com/q/44419262", "44419262")</f>
        <v/>
      </c>
      <c r="B80" t="n">
        <v>0.1547291092745638</v>
      </c>
    </row>
    <row r="81">
      <c r="A81">
        <f>HYPERLINK("https://stackoverflow.com/q/44851076", "44851076")</f>
        <v/>
      </c>
      <c r="B81" t="n">
        <v>0.1423206423206423</v>
      </c>
    </row>
    <row r="82">
      <c r="A82">
        <f>HYPERLINK("https://stackoverflow.com/q/45145338", "45145338")</f>
        <v/>
      </c>
      <c r="B82" t="n">
        <v>0.4242424242424242</v>
      </c>
    </row>
    <row r="83">
      <c r="A83">
        <f>HYPERLINK("https://stackoverflow.com/q/45174597", "45174597")</f>
        <v/>
      </c>
      <c r="B83" t="n">
        <v>0.1420083184789067</v>
      </c>
    </row>
    <row r="84">
      <c r="A84">
        <f>HYPERLINK("https://stackoverflow.com/q/45281799", "45281799")</f>
        <v/>
      </c>
      <c r="B84" t="n">
        <v>0.2053410820534108</v>
      </c>
    </row>
    <row r="85">
      <c r="A85">
        <f>HYPERLINK("https://stackoverflow.com/q/45310234", "45310234")</f>
        <v/>
      </c>
      <c r="B85" t="n">
        <v>0.2476112476112476</v>
      </c>
    </row>
    <row r="86">
      <c r="A86">
        <f>HYPERLINK("https://stackoverflow.com/q/45473657", "45473657")</f>
        <v/>
      </c>
      <c r="B86" t="n">
        <v>0.1659119934982004</v>
      </c>
    </row>
    <row r="87">
      <c r="A87">
        <f>HYPERLINK("https://stackoverflow.com/q/45602479", "45602479")</f>
        <v/>
      </c>
      <c r="B87" t="n">
        <v>0.1985739750445633</v>
      </c>
    </row>
    <row r="88">
      <c r="A88">
        <f>HYPERLINK("https://stackoverflow.com/q/45678498", "45678498")</f>
        <v/>
      </c>
      <c r="B88" t="n">
        <v>0.3018648018648019</v>
      </c>
    </row>
    <row r="89">
      <c r="A89">
        <f>HYPERLINK("https://stackoverflow.com/q/45724820", "45724820")</f>
        <v/>
      </c>
      <c r="B89" t="n">
        <v>0.1672278338945005</v>
      </c>
    </row>
    <row r="90">
      <c r="A90">
        <f>HYPERLINK("https://stackoverflow.com/q/45805113", "45805113")</f>
        <v/>
      </c>
      <c r="B90" t="n">
        <v>0.2026404394825447</v>
      </c>
    </row>
    <row r="91">
      <c r="A91">
        <f>HYPERLINK("https://stackoverflow.com/q/45842944", "45842944")</f>
        <v/>
      </c>
      <c r="B91" t="n">
        <v>0.1550802139037433</v>
      </c>
    </row>
    <row r="92">
      <c r="A92">
        <f>HYPERLINK("https://stackoverflow.com/q/45933300", "45933300")</f>
        <v/>
      </c>
      <c r="B92" t="n">
        <v>0.1744588744588745</v>
      </c>
    </row>
    <row r="93">
      <c r="A93">
        <f>HYPERLINK("https://stackoverflow.com/q/45963371", "45963371")</f>
        <v/>
      </c>
      <c r="B93" t="n">
        <v>0.2300384800384801</v>
      </c>
    </row>
    <row r="94">
      <c r="A94">
        <f>HYPERLINK("https://stackoverflow.com/q/45978094", "45978094")</f>
        <v/>
      </c>
      <c r="B94" t="n">
        <v>0.2791806958473626</v>
      </c>
    </row>
    <row r="95">
      <c r="A95">
        <f>HYPERLINK("https://stackoverflow.com/q/46041253", "46041253")</f>
        <v/>
      </c>
      <c r="B95" t="n">
        <v>0.1704367619860578</v>
      </c>
    </row>
    <row r="96">
      <c r="A96">
        <f>HYPERLINK("https://stackoverflow.com/q/46124156", "46124156")</f>
        <v/>
      </c>
      <c r="B96" t="n">
        <v>0.1320802966372587</v>
      </c>
    </row>
    <row r="97">
      <c r="A97">
        <f>HYPERLINK("https://stackoverflow.com/q/46193704", "46193704")</f>
        <v/>
      </c>
      <c r="B97" t="n">
        <v>0.2529461279461279</v>
      </c>
    </row>
    <row r="98">
      <c r="A98">
        <f>HYPERLINK("https://stackoverflow.com/q/46195839", "46195839")</f>
        <v/>
      </c>
      <c r="B98" t="n">
        <v>0.2703349282296651</v>
      </c>
    </row>
    <row r="99">
      <c r="A99">
        <f>HYPERLINK("https://stackoverflow.com/q/46271988", "46271988")</f>
        <v/>
      </c>
      <c r="B99" t="n">
        <v>0.1532788199454866</v>
      </c>
    </row>
    <row r="100">
      <c r="A100">
        <f>HYPERLINK("https://stackoverflow.com/q/46295367", "46295367")</f>
        <v/>
      </c>
      <c r="B100" t="n">
        <v>0.3213083213083214</v>
      </c>
    </row>
    <row r="101">
      <c r="A101">
        <f>HYPERLINK("https://stackoverflow.com/q/46314967", "46314967")</f>
        <v/>
      </c>
      <c r="B101" t="n">
        <v>0.1892791551882461</v>
      </c>
    </row>
    <row r="102">
      <c r="A102">
        <f>HYPERLINK("https://stackoverflow.com/q/46321865", "46321865")</f>
        <v/>
      </c>
      <c r="B102" t="n">
        <v>0.1335227272727273</v>
      </c>
    </row>
    <row r="103">
      <c r="A103">
        <f>HYPERLINK("https://stackoverflow.com/q/46340789", "46340789")</f>
        <v/>
      </c>
      <c r="B103" t="n">
        <v>0.1491477272727273</v>
      </c>
    </row>
    <row r="104">
      <c r="A104">
        <f>HYPERLINK("https://stackoverflow.com/q/46342043", "46342043")</f>
        <v/>
      </c>
      <c r="B104" t="n">
        <v>0.3894236482471777</v>
      </c>
    </row>
    <row r="105">
      <c r="A105">
        <f>HYPERLINK("https://stackoverflow.com/q/46421271", "46421271")</f>
        <v/>
      </c>
      <c r="B105" t="n">
        <v>0.1949280034386417</v>
      </c>
    </row>
    <row r="106">
      <c r="A106">
        <f>HYPERLINK("https://stackoverflow.com/q/46447525", "46447525")</f>
        <v/>
      </c>
      <c r="B106" t="n">
        <v>0.2522366522366523</v>
      </c>
    </row>
    <row r="107">
      <c r="A107">
        <f>HYPERLINK("https://stackoverflow.com/q/46550925", "46550925")</f>
        <v/>
      </c>
      <c r="B107" t="n">
        <v>0.2383384405856316</v>
      </c>
    </row>
    <row r="108">
      <c r="A108">
        <f>HYPERLINK("https://stackoverflow.com/q/46574894", "46574894")</f>
        <v/>
      </c>
      <c r="B108" t="n">
        <v>0.1602387511478421</v>
      </c>
    </row>
    <row r="109">
      <c r="A109">
        <f>HYPERLINK("https://stackoverflow.com/q/46608926", "46608926")</f>
        <v/>
      </c>
      <c r="B109" t="n">
        <v>0.2035834535834536</v>
      </c>
    </row>
    <row r="110">
      <c r="A110">
        <f>HYPERLINK("https://stackoverflow.com/q/46655042", "46655042")</f>
        <v/>
      </c>
      <c r="B110" t="n">
        <v>0.1965601965601966</v>
      </c>
    </row>
    <row r="111">
      <c r="A111">
        <f>HYPERLINK("https://stackoverflow.com/q/46739891", "46739891")</f>
        <v/>
      </c>
      <c r="B111" t="n">
        <v>0.1463116008570554</v>
      </c>
    </row>
    <row r="112">
      <c r="A112">
        <f>HYPERLINK("https://stackoverflow.com/q/46866935", "46866935")</f>
        <v/>
      </c>
      <c r="B112" t="n">
        <v>0.1723817118553961</v>
      </c>
    </row>
    <row r="113">
      <c r="A113">
        <f>HYPERLINK("https://stackoverflow.com/q/46976184", "46976184")</f>
        <v/>
      </c>
      <c r="B113" t="n">
        <v>0.1367296149904846</v>
      </c>
    </row>
    <row r="114">
      <c r="A114">
        <f>HYPERLINK("https://stackoverflow.com/q/47057239", "47057239")</f>
        <v/>
      </c>
      <c r="B114" t="n">
        <v>0.1383700013837</v>
      </c>
    </row>
    <row r="115">
      <c r="A115">
        <f>HYPERLINK("https://stackoverflow.com/q/47084869", "47084869")</f>
        <v/>
      </c>
      <c r="B115" t="n">
        <v>0.273977873977874</v>
      </c>
    </row>
    <row r="116">
      <c r="A116">
        <f>HYPERLINK("https://stackoverflow.com/q/47178968", "47178968")</f>
        <v/>
      </c>
      <c r="B116" t="n">
        <v>0.234752589182969</v>
      </c>
    </row>
    <row r="117">
      <c r="A117">
        <f>HYPERLINK("https://stackoverflow.com/q/47189669", "47189669")</f>
        <v/>
      </c>
      <c r="B117" t="n">
        <v>0.1352588383838384</v>
      </c>
    </row>
    <row r="118">
      <c r="A118">
        <f>HYPERLINK("https://stackoverflow.com/q/47194805", "47194805")</f>
        <v/>
      </c>
      <c r="B118" t="n">
        <v>0.1827132080296637</v>
      </c>
    </row>
    <row r="119">
      <c r="A119">
        <f>HYPERLINK("https://stackoverflow.com/q/47333242", "47333242")</f>
        <v/>
      </c>
      <c r="B119" t="n">
        <v>0.1354723707664884</v>
      </c>
    </row>
    <row r="120">
      <c r="A120">
        <f>HYPERLINK("https://stackoverflow.com/q/47430596", "47430596")</f>
        <v/>
      </c>
      <c r="B120" t="n">
        <v>0.1651126651126651</v>
      </c>
    </row>
    <row r="121">
      <c r="A121">
        <f>HYPERLINK("https://stackoverflow.com/q/47628734", "47628734")</f>
        <v/>
      </c>
      <c r="B121" t="n">
        <v>0.1619726678550208</v>
      </c>
    </row>
    <row r="122">
      <c r="A122">
        <f>HYPERLINK("https://stackoverflow.com/q/47688993", "47688993")</f>
        <v/>
      </c>
      <c r="B122" t="n">
        <v>0.1892841458058849</v>
      </c>
    </row>
    <row r="123">
      <c r="A123">
        <f>HYPERLINK("https://stackoverflow.com/q/47823345", "47823345")</f>
        <v/>
      </c>
      <c r="B123" t="n">
        <v>0.2519821874660584</v>
      </c>
    </row>
    <row r="124">
      <c r="A124">
        <f>HYPERLINK("https://stackoverflow.com/q/47910518", "47910518")</f>
        <v/>
      </c>
      <c r="B124" t="n">
        <v>0.1984848484848485</v>
      </c>
    </row>
    <row r="125">
      <c r="A125">
        <f>HYPERLINK("https://stackoverflow.com/q/48443288", "48443288")</f>
        <v/>
      </c>
      <c r="B125" t="n">
        <v>0.147010647010647</v>
      </c>
    </row>
    <row r="126">
      <c r="A126">
        <f>HYPERLINK("https://stackoverflow.com/q/48452352", "48452352")</f>
        <v/>
      </c>
      <c r="B126" t="n">
        <v>0.1817033976124885</v>
      </c>
    </row>
    <row r="127">
      <c r="A127">
        <f>HYPERLINK("https://stackoverflow.com/q/48646795", "48646795")</f>
        <v/>
      </c>
      <c r="B127" t="n">
        <v>0.1862373737373737</v>
      </c>
    </row>
    <row r="128">
      <c r="A128">
        <f>HYPERLINK("https://stackoverflow.com/q/48842439", "48842439")</f>
        <v/>
      </c>
      <c r="B128" t="n">
        <v>0.1365967365967366</v>
      </c>
    </row>
    <row r="129">
      <c r="A129">
        <f>HYPERLINK("https://stackoverflow.com/q/49097763", "49097763")</f>
        <v/>
      </c>
      <c r="B129" t="n">
        <v>0.2184025125201596</v>
      </c>
    </row>
    <row r="130">
      <c r="A130">
        <f>HYPERLINK("https://stackoverflow.com/q/49148407", "49148407")</f>
        <v/>
      </c>
      <c r="B130" t="n">
        <v>0.2172449128970868</v>
      </c>
    </row>
    <row r="131">
      <c r="A131">
        <f>HYPERLINK("https://stackoverflow.com/q/49419372", "49419372")</f>
        <v/>
      </c>
      <c r="B131" t="n">
        <v>0.2118890049924533</v>
      </c>
    </row>
    <row r="132">
      <c r="A132">
        <f>HYPERLINK("https://stackoverflow.com/q/49467664", "49467664")</f>
        <v/>
      </c>
      <c r="B132" t="n">
        <v>0.2668144863266815</v>
      </c>
    </row>
    <row r="133">
      <c r="A133">
        <f>HYPERLINK("https://stackoverflow.com/q/49488781", "49488781")</f>
        <v/>
      </c>
      <c r="B133" t="n">
        <v>0.1544011544011544</v>
      </c>
    </row>
    <row r="134">
      <c r="A134">
        <f>HYPERLINK("https://stackoverflow.com/q/49509195", "49509195")</f>
        <v/>
      </c>
      <c r="B134" t="n">
        <v>0.1448382126348228</v>
      </c>
    </row>
    <row r="135">
      <c r="A135">
        <f>HYPERLINK("https://stackoverflow.com/q/49517238", "49517238")</f>
        <v/>
      </c>
      <c r="B135" t="n">
        <v>0.1665764790764791</v>
      </c>
    </row>
    <row r="136">
      <c r="A136">
        <f>HYPERLINK("https://stackoverflow.com/q/49563870", "49563870")</f>
        <v/>
      </c>
      <c r="B136" t="n">
        <v>0.1727272727272727</v>
      </c>
    </row>
    <row r="137">
      <c r="A137">
        <f>HYPERLINK("https://stackoverflow.com/q/49666940", "49666940")</f>
        <v/>
      </c>
      <c r="B137" t="n">
        <v>0.2691012691012692</v>
      </c>
    </row>
    <row r="138">
      <c r="A138">
        <f>HYPERLINK("https://stackoverflow.com/q/49670353", "49670353")</f>
        <v/>
      </c>
      <c r="B138" t="n">
        <v>0.2908172635445364</v>
      </c>
    </row>
    <row r="139">
      <c r="A139">
        <f>HYPERLINK("https://stackoverflow.com/q/49675462", "49675462")</f>
        <v/>
      </c>
      <c r="B139" t="n">
        <v>0.2095483133218982</v>
      </c>
    </row>
    <row r="140">
      <c r="A140">
        <f>HYPERLINK("https://stackoverflow.com/q/49718975", "49718975")</f>
        <v/>
      </c>
      <c r="B140" t="n">
        <v>0.1617259552042161</v>
      </c>
    </row>
    <row r="141">
      <c r="A141">
        <f>HYPERLINK("https://stackoverflow.com/q/49803583", "49803583")</f>
        <v/>
      </c>
      <c r="B141" t="n">
        <v>0.1676379176379177</v>
      </c>
    </row>
    <row r="142">
      <c r="A142">
        <f>HYPERLINK("https://stackoverflow.com/q/49956884", "49956884")</f>
        <v/>
      </c>
      <c r="B142" t="n">
        <v>0.1383399209486166</v>
      </c>
    </row>
    <row r="143">
      <c r="A143">
        <f>HYPERLINK("https://stackoverflow.com/q/49997339", "49997339")</f>
        <v/>
      </c>
      <c r="B143" t="n">
        <v>0.2474108170310702</v>
      </c>
    </row>
    <row r="144">
      <c r="A144">
        <f>HYPERLINK("https://stackoverflow.com/q/50031163", "50031163")</f>
        <v/>
      </c>
      <c r="B144" t="n">
        <v>0.1529933481152993</v>
      </c>
    </row>
    <row r="145">
      <c r="A145">
        <f>HYPERLINK("https://stackoverflow.com/q/50142255", "50142255")</f>
        <v/>
      </c>
      <c r="B145" t="n">
        <v>0.1858805445761968</v>
      </c>
    </row>
    <row r="146">
      <c r="A146">
        <f>HYPERLINK("https://stackoverflow.com/q/50167772", "50167772")</f>
        <v/>
      </c>
      <c r="B146" t="n">
        <v>0.1798264333475601</v>
      </c>
    </row>
    <row r="147">
      <c r="A147">
        <f>HYPERLINK("https://stackoverflow.com/q/50168257", "50168257")</f>
        <v/>
      </c>
      <c r="B147" t="n">
        <v>0.2028282828282829</v>
      </c>
    </row>
    <row r="148">
      <c r="A148">
        <f>HYPERLINK("https://stackoverflow.com/q/50184405", "50184405")</f>
        <v/>
      </c>
      <c r="B148" t="n">
        <v>0.1960344182566405</v>
      </c>
    </row>
    <row r="149">
      <c r="A149">
        <f>HYPERLINK("https://stackoverflow.com/q/50216642", "50216642")</f>
        <v/>
      </c>
      <c r="B149" t="n">
        <v>0.1907810499359795</v>
      </c>
    </row>
    <row r="150">
      <c r="A150">
        <f>HYPERLINK("https://stackoverflow.com/q/50303866", "50303866")</f>
        <v/>
      </c>
      <c r="B150" t="n">
        <v>0.1372053872053872</v>
      </c>
    </row>
    <row r="151">
      <c r="A151">
        <f>HYPERLINK("https://stackoverflow.com/q/50447594", "50447594")</f>
        <v/>
      </c>
      <c r="B151" t="n">
        <v>0.1447385244853599</v>
      </c>
    </row>
    <row r="152">
      <c r="A152">
        <f>HYPERLINK("https://stackoverflow.com/q/50470391", "50470391")</f>
        <v/>
      </c>
      <c r="B152" t="n">
        <v>0.1679616679616679</v>
      </c>
    </row>
    <row r="153">
      <c r="A153">
        <f>HYPERLINK("https://stackoverflow.com/q/50480858", "50480858")</f>
        <v/>
      </c>
      <c r="B153" t="n">
        <v>0.3160470686243882</v>
      </c>
    </row>
    <row r="154">
      <c r="A154">
        <f>HYPERLINK("https://stackoverflow.com/q/50628776", "50628776")</f>
        <v/>
      </c>
      <c r="B154" t="n">
        <v>0.1406060606060606</v>
      </c>
    </row>
    <row r="155">
      <c r="A155">
        <f>HYPERLINK("https://stackoverflow.com/q/50637765", "50637765")</f>
        <v/>
      </c>
      <c r="B155" t="n">
        <v>0.1983225108225108</v>
      </c>
    </row>
    <row r="156">
      <c r="A156">
        <f>HYPERLINK("https://stackoverflow.com/q/50688958", "50688958")</f>
        <v/>
      </c>
      <c r="B156" t="n">
        <v>0.2762626262626263</v>
      </c>
    </row>
    <row r="157">
      <c r="A157">
        <f>HYPERLINK("https://stackoverflow.com/q/50705737", "50705737")</f>
        <v/>
      </c>
      <c r="B157" t="n">
        <v>0.3706730223584156</v>
      </c>
    </row>
    <row r="158">
      <c r="A158">
        <f>HYPERLINK("https://stackoverflow.com/q/50713215", "50713215")</f>
        <v/>
      </c>
      <c r="B158" t="n">
        <v>0.178261488120643</v>
      </c>
    </row>
    <row r="159">
      <c r="A159">
        <f>HYPERLINK("https://stackoverflow.com/q/50766363", "50766363")</f>
        <v/>
      </c>
      <c r="B159" t="n">
        <v>0.2193181818181819</v>
      </c>
    </row>
    <row r="160">
      <c r="A160">
        <f>HYPERLINK("https://stackoverflow.com/q/50823383", "50823383")</f>
        <v/>
      </c>
      <c r="B160" t="n">
        <v>0.2234848484848485</v>
      </c>
    </row>
    <row r="161">
      <c r="A161">
        <f>HYPERLINK("https://stackoverflow.com/q/50829992", "50829992")</f>
        <v/>
      </c>
      <c r="B161" t="n">
        <v>0.1724693745970342</v>
      </c>
    </row>
    <row r="162">
      <c r="A162">
        <f>HYPERLINK("https://stackoverflow.com/q/50852150", "50852150")</f>
        <v/>
      </c>
      <c r="B162" t="n">
        <v>0.2131415161718192</v>
      </c>
    </row>
    <row r="163">
      <c r="A163">
        <f>HYPERLINK("https://stackoverflow.com/q/50876280", "50876280")</f>
        <v/>
      </c>
      <c r="B163" t="n">
        <v>0.1671258034894399</v>
      </c>
    </row>
    <row r="164">
      <c r="A164">
        <f>HYPERLINK("https://stackoverflow.com/q/50877966", "50877966")</f>
        <v/>
      </c>
      <c r="B164" t="n">
        <v>0.1475279106858054</v>
      </c>
    </row>
    <row r="165">
      <c r="A165">
        <f>HYPERLINK("https://stackoverflow.com/q/50977178", "50977178")</f>
        <v/>
      </c>
      <c r="B165" t="n">
        <v>0.4701561065197429</v>
      </c>
    </row>
    <row r="166">
      <c r="A166">
        <f>HYPERLINK("https://stackoverflow.com/q/51031354", "51031354")</f>
        <v/>
      </c>
      <c r="B166" t="n">
        <v>0.3647586980920315</v>
      </c>
    </row>
    <row r="167">
      <c r="A167">
        <f>HYPERLINK("https://stackoverflow.com/q/51032451", "51032451")</f>
        <v/>
      </c>
      <c r="B167" t="n">
        <v>0.3713323713323714</v>
      </c>
    </row>
    <row r="168">
      <c r="A168">
        <f>HYPERLINK("https://stackoverflow.com/q/51066585", "51066585")</f>
        <v/>
      </c>
      <c r="B168" t="n">
        <v>0.1591821832785688</v>
      </c>
    </row>
    <row r="169">
      <c r="A169">
        <f>HYPERLINK("https://stackoverflow.com/q/51133592", "51133592")</f>
        <v/>
      </c>
      <c r="B169" t="n">
        <v>0.1892161047090624</v>
      </c>
    </row>
    <row r="170">
      <c r="A170">
        <f>HYPERLINK("https://stackoverflow.com/q/51206764", "51206764")</f>
        <v/>
      </c>
      <c r="B170" t="n">
        <v>0.2172815107597716</v>
      </c>
    </row>
    <row r="171">
      <c r="A171">
        <f>HYPERLINK("https://stackoverflow.com/q/51369708", "51369708")</f>
        <v/>
      </c>
      <c r="B171" t="n">
        <v>0.2111222111222111</v>
      </c>
    </row>
    <row r="172">
      <c r="A172">
        <f>HYPERLINK("https://stackoverflow.com/q/51545104", "51545104")</f>
        <v/>
      </c>
      <c r="B172" t="n">
        <v>0.270027864855451</v>
      </c>
    </row>
    <row r="173">
      <c r="A173">
        <f>HYPERLINK("https://stackoverflow.com/q/51675435", "51675435")</f>
        <v/>
      </c>
      <c r="B173" t="n">
        <v>0.1979212413995023</v>
      </c>
    </row>
    <row r="174">
      <c r="A174">
        <f>HYPERLINK("https://stackoverflow.com/q/51739637", "51739637")</f>
        <v/>
      </c>
      <c r="B174" t="n">
        <v>0.2008978675645342</v>
      </c>
    </row>
    <row r="175">
      <c r="A175">
        <f>HYPERLINK("https://stackoverflow.com/q/51836618", "51836618")</f>
        <v/>
      </c>
      <c r="B175" t="n">
        <v>0.1655538435199452</v>
      </c>
    </row>
    <row r="176">
      <c r="A176">
        <f>HYPERLINK("https://stackoverflow.com/q/51973789", "51973789")</f>
        <v/>
      </c>
      <c r="B176" t="n">
        <v>0.2052341597796143</v>
      </c>
    </row>
    <row r="177">
      <c r="A177">
        <f>HYPERLINK("https://stackoverflow.com/q/52120970", "52120970")</f>
        <v/>
      </c>
      <c r="B177" t="n">
        <v>0.2296753947239384</v>
      </c>
    </row>
    <row r="178">
      <c r="A178">
        <f>HYPERLINK("https://stackoverflow.com/q/52143938", "52143938")</f>
        <v/>
      </c>
      <c r="B178" t="n">
        <v>0.2597879622673012</v>
      </c>
    </row>
    <row r="179">
      <c r="A179">
        <f>HYPERLINK("https://stackoverflow.com/q/52205799", "52205799")</f>
        <v/>
      </c>
      <c r="B179" t="n">
        <v>0.1705460401112575</v>
      </c>
    </row>
    <row r="180">
      <c r="A180">
        <f>HYPERLINK("https://stackoverflow.com/q/52325612", "52325612")</f>
        <v/>
      </c>
      <c r="B180" t="n">
        <v>0.2170963364993216</v>
      </c>
    </row>
    <row r="181">
      <c r="A181">
        <f>HYPERLINK("https://stackoverflow.com/q/52421026", "52421026")</f>
        <v/>
      </c>
      <c r="B181" t="n">
        <v>0.168811401688114</v>
      </c>
    </row>
    <row r="182">
      <c r="A182">
        <f>HYPERLINK("https://stackoverflow.com/q/52436007", "52436007")</f>
        <v/>
      </c>
      <c r="B182" t="n">
        <v>0.3300625300625301</v>
      </c>
    </row>
    <row r="183">
      <c r="A183">
        <f>HYPERLINK("https://stackoverflow.com/q/52563232", "52563232")</f>
        <v/>
      </c>
      <c r="B183" t="n">
        <v>0.1464646464646464</v>
      </c>
    </row>
    <row r="184">
      <c r="A184">
        <f>HYPERLINK("https://stackoverflow.com/q/52585467", "52585467")</f>
        <v/>
      </c>
      <c r="B184" t="n">
        <v>0.1892697466467958</v>
      </c>
    </row>
    <row r="185">
      <c r="A185">
        <f>HYPERLINK("https://stackoverflow.com/q/52626952", "52626952")</f>
        <v/>
      </c>
      <c r="B185" t="n">
        <v>0.1822104540551142</v>
      </c>
    </row>
    <row r="186">
      <c r="A186">
        <f>HYPERLINK("https://stackoverflow.com/q/52736363", "52736363")</f>
        <v/>
      </c>
      <c r="B186" t="n">
        <v>0.1923459951628966</v>
      </c>
    </row>
    <row r="187">
      <c r="A187">
        <f>HYPERLINK("https://stackoverflow.com/q/52825572", "52825572")</f>
        <v/>
      </c>
      <c r="B187" t="n">
        <v>0.188013468013468</v>
      </c>
    </row>
    <row r="188">
      <c r="A188">
        <f>HYPERLINK("https://stackoverflow.com/q/52872674", "52872674")</f>
        <v/>
      </c>
      <c r="B188" t="n">
        <v>0.2064171122994652</v>
      </c>
    </row>
    <row r="189">
      <c r="A189">
        <f>HYPERLINK("https://stackoverflow.com/q/52954065", "52954065")</f>
        <v/>
      </c>
      <c r="B189" t="n">
        <v>0.2293992557150452</v>
      </c>
    </row>
    <row r="190">
      <c r="A190">
        <f>HYPERLINK("https://stackoverflow.com/q/52961393", "52961393")</f>
        <v/>
      </c>
      <c r="B190" t="n">
        <v>0.3690625260873195</v>
      </c>
    </row>
    <row r="191">
      <c r="A191">
        <f>HYPERLINK("https://stackoverflow.com/q/53170139", "53170139")</f>
        <v/>
      </c>
      <c r="B191" t="n">
        <v>0.2035634118967453</v>
      </c>
    </row>
    <row r="192">
      <c r="A192">
        <f>HYPERLINK("https://stackoverflow.com/q/53170292", "53170292")</f>
        <v/>
      </c>
      <c r="B192" t="n">
        <v>0.1606490436277671</v>
      </c>
    </row>
    <row r="193">
      <c r="A193">
        <f>HYPERLINK("https://stackoverflow.com/q/53207653", "53207653")</f>
        <v/>
      </c>
      <c r="B193" t="n">
        <v>0.1614631160085706</v>
      </c>
    </row>
    <row r="194">
      <c r="A194">
        <f>HYPERLINK("https://stackoverflow.com/q/53257076", "53257076")</f>
        <v/>
      </c>
      <c r="B194" t="n">
        <v>0.1597796143250688</v>
      </c>
    </row>
    <row r="195">
      <c r="A195">
        <f>HYPERLINK("https://stackoverflow.com/q/53264791", "53264791")</f>
        <v/>
      </c>
      <c r="B195" t="n">
        <v>0.2695245134269524</v>
      </c>
    </row>
    <row r="196">
      <c r="A196">
        <f>HYPERLINK("https://stackoverflow.com/q/53286917", "53286917")</f>
        <v/>
      </c>
      <c r="B196" t="n">
        <v>0.1659119934982004</v>
      </c>
    </row>
    <row r="197">
      <c r="A197">
        <f>HYPERLINK("https://stackoverflow.com/q/53433521", "53433521")</f>
        <v/>
      </c>
      <c r="B197" t="n">
        <v>0.2248410026187804</v>
      </c>
    </row>
    <row r="198">
      <c r="A198">
        <f>HYPERLINK("https://stackoverflow.com/q/53449627", "53449627")</f>
        <v/>
      </c>
      <c r="B198" t="n">
        <v>0.1509267431597529</v>
      </c>
    </row>
    <row r="199">
      <c r="A199">
        <f>HYPERLINK("https://stackoverflow.com/q/53528663", "53528663")</f>
        <v/>
      </c>
      <c r="B199" t="n">
        <v>0.1307596513075965</v>
      </c>
    </row>
    <row r="200">
      <c r="A200">
        <f>HYPERLINK("https://stackoverflow.com/q/53618469", "53618469")</f>
        <v/>
      </c>
      <c r="B200" t="n">
        <v>0.1769872639437857</v>
      </c>
    </row>
    <row r="201">
      <c r="A201">
        <f>HYPERLINK("https://stackoverflow.com/q/53623673", "53623673")</f>
        <v/>
      </c>
      <c r="B201" t="n">
        <v>0.1470258136924804</v>
      </c>
    </row>
    <row r="202">
      <c r="A202">
        <f>HYPERLINK("https://stackoverflow.com/q/53690242", "53690242")</f>
        <v/>
      </c>
      <c r="B202" t="n">
        <v>0.1598653198653199</v>
      </c>
    </row>
    <row r="203">
      <c r="A203">
        <f>HYPERLINK("https://stackoverflow.com/q/54069553", "54069553")</f>
        <v/>
      </c>
      <c r="B203" t="n">
        <v>0.1895881895881895</v>
      </c>
    </row>
    <row r="204">
      <c r="A204">
        <f>HYPERLINK("https://stackoverflow.com/q/54113212", "54113212")</f>
        <v/>
      </c>
      <c r="B204" t="n">
        <v>0.173774784885896</v>
      </c>
    </row>
    <row r="205">
      <c r="A205">
        <f>HYPERLINK("https://stackoverflow.com/q/54363950", "54363950")</f>
        <v/>
      </c>
      <c r="B205" t="n">
        <v>0.2669552669552671</v>
      </c>
    </row>
    <row r="206">
      <c r="A206">
        <f>HYPERLINK("https://stackoverflow.com/q/54365658", "54365658")</f>
        <v/>
      </c>
      <c r="B206" t="n">
        <v>0.1441278456203829</v>
      </c>
    </row>
    <row r="207">
      <c r="A207">
        <f>HYPERLINK("https://stackoverflow.com/q/54446152", "54446152")</f>
        <v/>
      </c>
      <c r="B207" t="n">
        <v>0.2796717171717172</v>
      </c>
    </row>
    <row r="208">
      <c r="A208">
        <f>HYPERLINK("https://stackoverflow.com/q/54574872", "54574872")</f>
        <v/>
      </c>
      <c r="B208" t="n">
        <v>0.2055692055692056</v>
      </c>
    </row>
    <row r="209">
      <c r="A209">
        <f>HYPERLINK("https://stackoverflow.com/q/54577431", "54577431")</f>
        <v/>
      </c>
      <c r="B209" t="n">
        <v>0.2003732981993852</v>
      </c>
    </row>
    <row r="210">
      <c r="A210">
        <f>HYPERLINK("https://stackoverflow.com/q/54603982", "54603982")</f>
        <v/>
      </c>
      <c r="B210" t="n">
        <v>0.282267115600449</v>
      </c>
    </row>
    <row r="211">
      <c r="A211">
        <f>HYPERLINK("https://stackoverflow.com/q/54754818", "54754818")</f>
        <v/>
      </c>
      <c r="B211" t="n">
        <v>0.2469321312296519</v>
      </c>
    </row>
    <row r="212">
      <c r="A212">
        <f>HYPERLINK("https://stackoverflow.com/q/54980076", "54980076")</f>
        <v/>
      </c>
      <c r="B212" t="n">
        <v>0.1506493506493507</v>
      </c>
    </row>
    <row r="213">
      <c r="A213">
        <f>HYPERLINK("https://stackoverflow.com/q/55179755", "55179755")</f>
        <v/>
      </c>
      <c r="B213" t="n">
        <v>0.203358890105878</v>
      </c>
    </row>
    <row r="214">
      <c r="A214">
        <f>HYPERLINK("https://stackoverflow.com/q/55240089", "55240089")</f>
        <v/>
      </c>
      <c r="B214" t="n">
        <v>0.201215049041136</v>
      </c>
    </row>
    <row r="215">
      <c r="A215">
        <f>HYPERLINK("https://stackoverflow.com/q/55269741", "55269741")</f>
        <v/>
      </c>
      <c r="B215" t="n">
        <v>0.2307541433755026</v>
      </c>
    </row>
    <row r="216">
      <c r="A216">
        <f>HYPERLINK("https://stackoverflow.com/q/55304547", "55304547")</f>
        <v/>
      </c>
      <c r="B216" t="n">
        <v>0.1398920713989207</v>
      </c>
    </row>
    <row r="217">
      <c r="A217">
        <f>HYPERLINK("https://stackoverflow.com/q/55450821", "55450821")</f>
        <v/>
      </c>
      <c r="B217" t="n">
        <v>0.1882960035133948</v>
      </c>
    </row>
    <row r="218">
      <c r="A218">
        <f>HYPERLINK("https://stackoverflow.com/q/55491667", "55491667")</f>
        <v/>
      </c>
      <c r="B218" t="n">
        <v>0.1714943553178847</v>
      </c>
    </row>
    <row r="219">
      <c r="A219">
        <f>HYPERLINK("https://stackoverflow.com/q/55628468", "55628468")</f>
        <v/>
      </c>
      <c r="B219" t="n">
        <v>0.2550505050505051</v>
      </c>
    </row>
    <row r="220">
      <c r="A220">
        <f>HYPERLINK("https://stackoverflow.com/q/55726281", "55726281")</f>
        <v/>
      </c>
      <c r="B220" t="n">
        <v>0.3654827848376235</v>
      </c>
    </row>
    <row r="221">
      <c r="A221">
        <f>HYPERLINK("https://stackoverflow.com/q/55738130", "55738130")</f>
        <v/>
      </c>
      <c r="B221" t="n">
        <v>0.235778841041999</v>
      </c>
    </row>
    <row r="222">
      <c r="A222">
        <f>HYPERLINK("https://stackoverflow.com/q/55781743", "55781743")</f>
        <v/>
      </c>
      <c r="B222" t="n">
        <v>0.2397891963109355</v>
      </c>
    </row>
    <row r="223">
      <c r="A223">
        <f>HYPERLINK("https://stackoverflow.com/q/55864354", "55864354")</f>
        <v/>
      </c>
      <c r="B223" t="n">
        <v>0.3770023466993164</v>
      </c>
    </row>
    <row r="224">
      <c r="A224">
        <f>HYPERLINK("https://stackoverflow.com/q/55873748", "55873748")</f>
        <v/>
      </c>
      <c r="B224" t="n">
        <v>0.1907787552948843</v>
      </c>
    </row>
    <row r="225">
      <c r="A225">
        <f>HYPERLINK("https://stackoverflow.com/q/56028910", "56028910")</f>
        <v/>
      </c>
      <c r="B225" t="n">
        <v>0.1966810966810967</v>
      </c>
    </row>
    <row r="226">
      <c r="A226">
        <f>HYPERLINK("https://stackoverflow.com/q/56235510", "56235510")</f>
        <v/>
      </c>
      <c r="B226" t="n">
        <v>0.164830119375574</v>
      </c>
    </row>
    <row r="227">
      <c r="A227">
        <f>HYPERLINK("https://stackoverflow.com/q/56298441", "56298441")</f>
        <v/>
      </c>
      <c r="B227" t="n">
        <v>0.2265858585858586</v>
      </c>
    </row>
    <row r="228">
      <c r="A228">
        <f>HYPERLINK("https://stackoverflow.com/q/56336076", "56336076")</f>
        <v/>
      </c>
      <c r="B228" t="n">
        <v>0.1564126109580655</v>
      </c>
    </row>
    <row r="229">
      <c r="A229">
        <f>HYPERLINK("https://stackoverflow.com/q/56420263", "56420263")</f>
        <v/>
      </c>
      <c r="B229" t="n">
        <v>0.2518939393939394</v>
      </c>
    </row>
    <row r="230">
      <c r="A230">
        <f>HYPERLINK("https://stackoverflow.com/q/56444605", "56444605")</f>
        <v/>
      </c>
      <c r="B230" t="n">
        <v>0.2231842231842232</v>
      </c>
    </row>
    <row r="231">
      <c r="A231">
        <f>HYPERLINK("https://stackoverflow.com/q/56661461", "56661461")</f>
        <v/>
      </c>
      <c r="B231" t="n">
        <v>0.1318986971160884</v>
      </c>
    </row>
    <row r="232">
      <c r="A232">
        <f>HYPERLINK("https://stackoverflow.com/q/56751486", "56751486")</f>
        <v/>
      </c>
      <c r="B232" t="n">
        <v>0.287116447493806</v>
      </c>
    </row>
    <row r="233">
      <c r="A233">
        <f>HYPERLINK("https://stackoverflow.com/q/56756414", "56756414")</f>
        <v/>
      </c>
      <c r="B233" t="n">
        <v>0.2316715542521994</v>
      </c>
    </row>
    <row r="234">
      <c r="A234">
        <f>HYPERLINK("https://stackoverflow.com/q/56774454", "56774454")</f>
        <v/>
      </c>
      <c r="B234" t="n">
        <v>0.1515151515151515</v>
      </c>
    </row>
    <row r="235">
      <c r="A235">
        <f>HYPERLINK("https://stackoverflow.com/q/56875888", "56875888")</f>
        <v/>
      </c>
      <c r="B235" t="n">
        <v>0.1321147987814655</v>
      </c>
    </row>
    <row r="236">
      <c r="A236">
        <f>HYPERLINK("https://stackoverflow.com/q/56903025", "56903025")</f>
        <v/>
      </c>
      <c r="B236" t="n">
        <v>0.2181818181818182</v>
      </c>
    </row>
    <row r="237">
      <c r="A237">
        <f>HYPERLINK("https://stackoverflow.com/q/56935694", "56935694")</f>
        <v/>
      </c>
      <c r="B237" t="n">
        <v>0.1634867190422746</v>
      </c>
    </row>
    <row r="238">
      <c r="A238">
        <f>HYPERLINK("https://stackoverflow.com/q/56952560", "56952560")</f>
        <v/>
      </c>
      <c r="B238" t="n">
        <v>0.1800436800436801</v>
      </c>
    </row>
    <row r="239">
      <c r="A239">
        <f>HYPERLINK("https://stackoverflow.com/q/57046996", "57046996")</f>
        <v/>
      </c>
      <c r="B239" t="n">
        <v>0.1533983906865263</v>
      </c>
    </row>
    <row r="240">
      <c r="A240">
        <f>HYPERLINK("https://stackoverflow.com/q/57115085", "57115085")</f>
        <v/>
      </c>
      <c r="B240" t="n">
        <v>0.196563334494369</v>
      </c>
    </row>
    <row r="241">
      <c r="A241">
        <f>HYPERLINK("https://stackoverflow.com/q/57139722", "57139722")</f>
        <v/>
      </c>
      <c r="B241" t="n">
        <v>0.1505465615054656</v>
      </c>
    </row>
    <row r="242">
      <c r="A242">
        <f>HYPERLINK("https://stackoverflow.com/q/57163127", "57163127")</f>
        <v/>
      </c>
      <c r="B242" t="n">
        <v>0.2736455463728191</v>
      </c>
    </row>
    <row r="243">
      <c r="A243">
        <f>HYPERLINK("https://stackoverflow.com/q/57167951", "57167951")</f>
        <v/>
      </c>
      <c r="B243" t="n">
        <v>0.1665263748597082</v>
      </c>
    </row>
    <row r="244">
      <c r="A244">
        <f>HYPERLINK("https://stackoverflow.com/q/57172082", "57172082")</f>
        <v/>
      </c>
      <c r="B244" t="n">
        <v>0.1709155042488376</v>
      </c>
    </row>
    <row r="245">
      <c r="A245">
        <f>HYPERLINK("https://stackoverflow.com/q/57211188", "57211188")</f>
        <v/>
      </c>
      <c r="B245" t="n">
        <v>0.1673254281949934</v>
      </c>
    </row>
    <row r="246">
      <c r="A246">
        <f>HYPERLINK("https://stackoverflow.com/q/57233121", "57233121")</f>
        <v/>
      </c>
      <c r="B246" t="n">
        <v>0.1554292929292929</v>
      </c>
    </row>
    <row r="247">
      <c r="A247">
        <f>HYPERLINK("https://stackoverflow.com/q/57261342", "57261342")</f>
        <v/>
      </c>
      <c r="B247" t="n">
        <v>0.2506142506142506</v>
      </c>
    </row>
    <row r="248">
      <c r="A248">
        <f>HYPERLINK("https://stackoverflow.com/q/57262448", "57262448")</f>
        <v/>
      </c>
      <c r="B248" t="n">
        <v>0.1572671156004489</v>
      </c>
    </row>
    <row r="249">
      <c r="A249">
        <f>HYPERLINK("https://stackoverflow.com/q/57265782", "57265782")</f>
        <v/>
      </c>
      <c r="B249" t="n">
        <v>0.1589973812196035</v>
      </c>
    </row>
    <row r="250">
      <c r="A250">
        <f>HYPERLINK("https://stackoverflow.com/q/57303807", "57303807")</f>
        <v/>
      </c>
      <c r="B250" t="n">
        <v>0.2565477786716725</v>
      </c>
    </row>
    <row r="251">
      <c r="A251">
        <f>HYPERLINK("https://stackoverflow.com/q/57382016", "57382016")</f>
        <v/>
      </c>
      <c r="B251" t="n">
        <v>0.2036195286195286</v>
      </c>
    </row>
    <row r="252">
      <c r="A252">
        <f>HYPERLINK("https://stackoverflow.com/q/57417867", "57417867")</f>
        <v/>
      </c>
      <c r="B252" t="n">
        <v>0.2246887479445619</v>
      </c>
    </row>
    <row r="253">
      <c r="A253">
        <f>HYPERLINK("https://stackoverflow.com/q/57466993", "57466993")</f>
        <v/>
      </c>
      <c r="B253" t="n">
        <v>0.1620971620971621</v>
      </c>
    </row>
    <row r="254">
      <c r="A254">
        <f>HYPERLINK("https://stackoverflow.com/q/57494649", "57494649")</f>
        <v/>
      </c>
      <c r="B254" t="n">
        <v>0.2247177658942365</v>
      </c>
    </row>
    <row r="255">
      <c r="A255">
        <f>HYPERLINK("https://stackoverflow.com/q/57557137", "57557137")</f>
        <v/>
      </c>
      <c r="B255" t="n">
        <v>0.3565175565175566</v>
      </c>
    </row>
    <row r="256">
      <c r="A256">
        <f>HYPERLINK("https://stackoverflow.com/q/57647663", "57647663")</f>
        <v/>
      </c>
      <c r="B256" t="n">
        <v>0.1422677479015507</v>
      </c>
    </row>
    <row r="257">
      <c r="A257">
        <f>HYPERLINK("https://stackoverflow.com/q/57657610", "57657610")</f>
        <v/>
      </c>
      <c r="B257" t="n">
        <v>0.1093795093795094</v>
      </c>
    </row>
    <row r="258">
      <c r="A258">
        <f>HYPERLINK("https://stackoverflow.com/q/57686877", "57686877")</f>
        <v/>
      </c>
      <c r="B258" t="n">
        <v>0.1537351537351538</v>
      </c>
    </row>
    <row r="259">
      <c r="A259">
        <f>HYPERLINK("https://stackoverflow.com/q/57750105", "57750105")</f>
        <v/>
      </c>
      <c r="B259" t="n">
        <v>0.1913191319131913</v>
      </c>
    </row>
    <row r="260">
      <c r="A260">
        <f>HYPERLINK("https://stackoverflow.com/q/57811097", "57811097")</f>
        <v/>
      </c>
      <c r="B260" t="n">
        <v>0.1416463485429003</v>
      </c>
    </row>
    <row r="261">
      <c r="A261">
        <f>HYPERLINK("https://stackoverflow.com/q/57873246", "57873246")</f>
        <v/>
      </c>
      <c r="B261" t="n">
        <v>0.138267925153171</v>
      </c>
    </row>
    <row r="262">
      <c r="A262">
        <f>HYPERLINK("https://stackoverflow.com/q/57895035", "57895035")</f>
        <v/>
      </c>
      <c r="B262" t="n">
        <v>0.202133696515719</v>
      </c>
    </row>
    <row r="263">
      <c r="A263">
        <f>HYPERLINK("https://stackoverflow.com/q/57909595", "57909595")</f>
        <v/>
      </c>
      <c r="B263" t="n">
        <v>0.174931129476584</v>
      </c>
    </row>
    <row r="264">
      <c r="A264">
        <f>HYPERLINK("https://stackoverflow.com/q/57971560", "57971560")</f>
        <v/>
      </c>
      <c r="B264" t="n">
        <v>0.2045454545454546</v>
      </c>
    </row>
    <row r="265">
      <c r="A265">
        <f>HYPERLINK("https://stackoverflow.com/q/58097200", "58097200")</f>
        <v/>
      </c>
      <c r="B265" t="n">
        <v>0.1742192567880641</v>
      </c>
    </row>
    <row r="266">
      <c r="A266">
        <f>HYPERLINK("https://stackoverflow.com/q/58143390", "58143390")</f>
        <v/>
      </c>
      <c r="B266" t="n">
        <v>0.223394162620682</v>
      </c>
    </row>
    <row r="267">
      <c r="A267">
        <f>HYPERLINK("https://stackoverflow.com/q/58275712", "58275712")</f>
        <v/>
      </c>
      <c r="B267" t="n">
        <v>0.155736469169305</v>
      </c>
    </row>
    <row r="268">
      <c r="A268">
        <f>HYPERLINK("https://stackoverflow.com/q/58316719", "58316719")</f>
        <v/>
      </c>
      <c r="B268" t="n">
        <v>0.1436423054070113</v>
      </c>
    </row>
    <row r="269">
      <c r="A269">
        <f>HYPERLINK("https://stackoverflow.com/q/58422656", "58422656")</f>
        <v/>
      </c>
      <c r="B269" t="n">
        <v>0.2188879082082966</v>
      </c>
    </row>
    <row r="270">
      <c r="A270">
        <f>HYPERLINK("https://stackoverflow.com/q/58452561", "58452561")</f>
        <v/>
      </c>
      <c r="B270" t="n">
        <v>0.2334887334887335</v>
      </c>
    </row>
    <row r="271">
      <c r="A271">
        <f>HYPERLINK("https://stackoverflow.com/q/58488107", "58488107")</f>
        <v/>
      </c>
      <c r="B271" t="n">
        <v>0.1485826001955034</v>
      </c>
    </row>
    <row r="272">
      <c r="A272">
        <f>HYPERLINK("https://stackoverflow.com/q/58496141", "58496141")</f>
        <v/>
      </c>
      <c r="B272" t="n">
        <v>0.1480320445837687</v>
      </c>
    </row>
    <row r="273">
      <c r="A273">
        <f>HYPERLINK("https://stackoverflow.com/q/58542085", "58542085")</f>
        <v/>
      </c>
      <c r="B273" t="n">
        <v>0.1739077522210053</v>
      </c>
    </row>
    <row r="274">
      <c r="A274">
        <f>HYPERLINK("https://stackoverflow.com/q/58547437", "58547437")</f>
        <v/>
      </c>
      <c r="B274" t="n">
        <v>0.1875420875420875</v>
      </c>
    </row>
    <row r="275">
      <c r="A275">
        <f>HYPERLINK("https://stackoverflow.com/q/58626811", "58626811")</f>
        <v/>
      </c>
      <c r="B275" t="n">
        <v>0.2183372183372183</v>
      </c>
    </row>
    <row r="276">
      <c r="A276">
        <f>HYPERLINK("https://stackoverflow.com/q/58644060", "58644060")</f>
        <v/>
      </c>
      <c r="B276" t="n">
        <v>0.2164684822912671</v>
      </c>
    </row>
    <row r="277">
      <c r="A277">
        <f>HYPERLINK("https://stackoverflow.com/q/58649380", "58649380")</f>
        <v/>
      </c>
      <c r="B277" t="n">
        <v>0.2491127491127491</v>
      </c>
    </row>
    <row r="278">
      <c r="A278">
        <f>HYPERLINK("https://stackoverflow.com/q/58698121", "58698121")</f>
        <v/>
      </c>
      <c r="B278" t="n">
        <v>0.216006216006216</v>
      </c>
    </row>
    <row r="279">
      <c r="A279">
        <f>HYPERLINK("https://stackoverflow.com/q/58798429", "58798429")</f>
        <v/>
      </c>
      <c r="B279" t="n">
        <v>0.273989898989899</v>
      </c>
    </row>
    <row r="280">
      <c r="A280">
        <f>HYPERLINK("https://stackoverflow.com/q/58812003", "58812003")</f>
        <v/>
      </c>
      <c r="B280" t="n">
        <v>0.1463116008570554</v>
      </c>
    </row>
    <row r="281">
      <c r="A281">
        <f>HYPERLINK("https://stackoverflow.com/q/58819021", "58819021")</f>
        <v/>
      </c>
      <c r="B281" t="n">
        <v>0.1471339905074845</v>
      </c>
    </row>
    <row r="282">
      <c r="A282">
        <f>HYPERLINK("https://stackoverflow.com/q/58867261", "58867261")</f>
        <v/>
      </c>
      <c r="B282" t="n">
        <v>0.1469597940186176</v>
      </c>
    </row>
    <row r="283">
      <c r="A283">
        <f>HYPERLINK("https://stackoverflow.com/q/58887435", "58887435")</f>
        <v/>
      </c>
      <c r="B283" t="n">
        <v>0.155188246097337</v>
      </c>
    </row>
    <row r="284">
      <c r="A284">
        <f>HYPERLINK("https://stackoverflow.com/q/58944331", "58944331")</f>
        <v/>
      </c>
      <c r="B284" t="n">
        <v>0.1365001365001365</v>
      </c>
    </row>
    <row r="285">
      <c r="A285">
        <f>HYPERLINK("https://stackoverflow.com/q/58949589", "58949589")</f>
        <v/>
      </c>
      <c r="B285" t="n">
        <v>0.1238471673254282</v>
      </c>
    </row>
    <row r="286">
      <c r="A286">
        <f>HYPERLINK("https://stackoverflow.com/q/59005965", "59005965")</f>
        <v/>
      </c>
      <c r="B286" t="n">
        <v>0.3214497920380274</v>
      </c>
    </row>
    <row r="287">
      <c r="A287">
        <f>HYPERLINK("https://stackoverflow.com/q/59062331", "59062331")</f>
        <v/>
      </c>
      <c r="B287" t="n">
        <v>0.1554545454545454</v>
      </c>
    </row>
    <row r="288">
      <c r="A288">
        <f>HYPERLINK("https://stackoverflow.com/q/59103273", "59103273")</f>
        <v/>
      </c>
      <c r="B288" t="n">
        <v>0.2062461348175634</v>
      </c>
    </row>
    <row r="289">
      <c r="A289">
        <f>HYPERLINK("https://stackoverflow.com/q/59186116", "59186116")</f>
        <v/>
      </c>
      <c r="B289" t="n">
        <v>0.2068181818181819</v>
      </c>
    </row>
    <row r="290">
      <c r="A290">
        <f>HYPERLINK("https://stackoverflow.com/q/59202468", "59202468")</f>
        <v/>
      </c>
      <c r="B290" t="n">
        <v>0.1479878146544813</v>
      </c>
    </row>
    <row r="291">
      <c r="A291">
        <f>HYPERLINK("https://stackoverflow.com/q/59211352", "59211352")</f>
        <v/>
      </c>
      <c r="B291" t="n">
        <v>0.1351981351981352</v>
      </c>
    </row>
    <row r="292">
      <c r="A292">
        <f>HYPERLINK("https://stackoverflow.com/q/59253188", "59253188")</f>
        <v/>
      </c>
      <c r="B292" t="n">
        <v>0.1851119894598156</v>
      </c>
    </row>
    <row r="293">
      <c r="A293">
        <f>HYPERLINK("https://stackoverflow.com/q/59299127", "59299127")</f>
        <v/>
      </c>
      <c r="B293" t="n">
        <v>0.191480017566974</v>
      </c>
    </row>
    <row r="294">
      <c r="A294">
        <f>HYPERLINK("https://stackoverflow.com/q/59322480", "59322480")</f>
        <v/>
      </c>
      <c r="B294" t="n">
        <v>0.2278630460448643</v>
      </c>
    </row>
    <row r="295">
      <c r="A295">
        <f>HYPERLINK("https://stackoverflow.com/q/59368495", "59368495")</f>
        <v/>
      </c>
      <c r="B295" t="n">
        <v>0.2306397306397306</v>
      </c>
    </row>
    <row r="296">
      <c r="A296">
        <f>HYPERLINK("https://stackoverflow.com/q/59375580", "59375580")</f>
        <v/>
      </c>
      <c r="B296" t="n">
        <v>0.2055130746719532</v>
      </c>
    </row>
    <row r="297">
      <c r="A297">
        <f>HYPERLINK("https://stackoverflow.com/q/59404027", "59404027")</f>
        <v/>
      </c>
      <c r="B297" t="n">
        <v>0.1323491323491324</v>
      </c>
    </row>
    <row r="298">
      <c r="A298">
        <f>HYPERLINK("https://stackoverflow.com/q/59503337", "59503337")</f>
        <v/>
      </c>
      <c r="B298" t="n">
        <v>0.1595643939393939</v>
      </c>
    </row>
    <row r="299">
      <c r="A299">
        <f>HYPERLINK("https://stackoverflow.com/q/59565239", "59565239")</f>
        <v/>
      </c>
      <c r="B299" t="n">
        <v>0.1866083515568052</v>
      </c>
    </row>
    <row r="300">
      <c r="A300">
        <f>HYPERLINK("https://stackoverflow.com/q/59570336", "59570336")</f>
        <v/>
      </c>
      <c r="B300" t="n">
        <v>0.1813913785744772</v>
      </c>
    </row>
    <row r="301">
      <c r="A301">
        <f>HYPERLINK("https://stackoverflow.com/q/59575132", "59575132")</f>
        <v/>
      </c>
      <c r="B301" t="n">
        <v>0.1949280034386418</v>
      </c>
    </row>
    <row r="302">
      <c r="A302">
        <f>HYPERLINK("https://stackoverflow.com/q/59615918", "59615918")</f>
        <v/>
      </c>
      <c r="B302" t="n">
        <v>0.1614631160085705</v>
      </c>
    </row>
    <row r="303">
      <c r="A303">
        <f>HYPERLINK("https://stackoverflow.com/q/59652308", "59652308")</f>
        <v/>
      </c>
      <c r="B303" t="n">
        <v>0.25993265993266</v>
      </c>
    </row>
    <row r="304">
      <c r="A304">
        <f>HYPERLINK("https://stackoverflow.com/q/59658068", "59658068")</f>
        <v/>
      </c>
      <c r="B304" t="n">
        <v>0.1796916533758639</v>
      </c>
    </row>
    <row r="305">
      <c r="A305">
        <f>HYPERLINK("https://stackoverflow.com/q/59688843", "59688843")</f>
        <v/>
      </c>
      <c r="B305" t="n">
        <v>0.2004460186278368</v>
      </c>
    </row>
    <row r="306">
      <c r="A306">
        <f>HYPERLINK("https://stackoverflow.com/q/59730597", "59730597")</f>
        <v/>
      </c>
      <c r="B306" t="n">
        <v>0.2358826358826359</v>
      </c>
    </row>
    <row r="307">
      <c r="A307">
        <f>HYPERLINK("https://stackoverflow.com/q/59748089", "59748089")</f>
        <v/>
      </c>
      <c r="B307" t="n">
        <v>0.1690771349862259</v>
      </c>
    </row>
    <row r="308">
      <c r="A308">
        <f>HYPERLINK("https://stackoverflow.com/q/59793253", "59793253")</f>
        <v/>
      </c>
      <c r="B308" t="n">
        <v>0.170922710248553</v>
      </c>
    </row>
    <row r="309">
      <c r="A309">
        <f>HYPERLINK("https://stackoverflow.com/q/59861969", "59861969")</f>
        <v/>
      </c>
      <c r="B309" t="n">
        <v>0.2522366522366523</v>
      </c>
    </row>
    <row r="310">
      <c r="A310">
        <f>HYPERLINK("https://stackoverflow.com/q/59867397", "59867397")</f>
        <v/>
      </c>
      <c r="B310" t="n">
        <v>0.1992528019925281</v>
      </c>
    </row>
    <row r="311">
      <c r="A311">
        <f>HYPERLINK("https://stackoverflow.com/q/59869618", "59869618")</f>
        <v/>
      </c>
      <c r="B311" t="n">
        <v>0.2114747474747475</v>
      </c>
    </row>
    <row r="312">
      <c r="A312">
        <f>HYPERLINK("https://stackoverflow.com/q/59880781", "59880781")</f>
        <v/>
      </c>
      <c r="B312" t="n">
        <v>0.3261414141414142</v>
      </c>
    </row>
    <row r="313">
      <c r="A313">
        <f>HYPERLINK("https://stackoverflow.com/q/59902654", "59902654")</f>
        <v/>
      </c>
      <c r="B313" t="n">
        <v>0.1496120626555409</v>
      </c>
    </row>
    <row r="314">
      <c r="A314">
        <f>HYPERLINK("https://stackoverflow.com/q/59959076", "59959076")</f>
        <v/>
      </c>
      <c r="B314" t="n">
        <v>0.2148760330578512</v>
      </c>
    </row>
    <row r="315">
      <c r="A315">
        <f>HYPERLINK("https://stackoverflow.com/q/60017517", "60017517")</f>
        <v/>
      </c>
      <c r="B315" t="n">
        <v>0.2221250971250971</v>
      </c>
    </row>
    <row r="316">
      <c r="A316">
        <f>HYPERLINK("https://stackoverflow.com/q/60071979", "60071979")</f>
        <v/>
      </c>
      <c r="B316" t="n">
        <v>0.1996735027038057</v>
      </c>
    </row>
    <row r="317">
      <c r="A317">
        <f>HYPERLINK("https://stackoverflow.com/q/60088723", "60088723")</f>
        <v/>
      </c>
      <c r="B317" t="n">
        <v>0.1352588383838384</v>
      </c>
    </row>
    <row r="318">
      <c r="A318">
        <f>HYPERLINK("https://stackoverflow.com/q/60168595", "60168595")</f>
        <v/>
      </c>
      <c r="B318" t="n">
        <v>0.1257575757575758</v>
      </c>
    </row>
    <row r="319">
      <c r="A319">
        <f>HYPERLINK("https://stackoverflow.com/q/60169520", "60169520")</f>
        <v/>
      </c>
      <c r="B319" t="n">
        <v>0.152832674571805</v>
      </c>
    </row>
    <row r="320">
      <c r="A320">
        <f>HYPERLINK("https://stackoverflow.com/q/60176349", "60176349")</f>
        <v/>
      </c>
      <c r="B320" t="n">
        <v>0.1174059434929</v>
      </c>
    </row>
    <row r="321">
      <c r="A321">
        <f>HYPERLINK("https://stackoverflow.com/q/60221840", "60221840")</f>
        <v/>
      </c>
      <c r="B321" t="n">
        <v>0.1566558441558442</v>
      </c>
    </row>
    <row r="322">
      <c r="A322">
        <f>HYPERLINK("https://stackoverflow.com/q/60325363", "60325363")</f>
        <v/>
      </c>
      <c r="B322" t="n">
        <v>0.1754545454545454</v>
      </c>
    </row>
    <row r="323">
      <c r="A323">
        <f>HYPERLINK("https://stackoverflow.com/q/60333431", "60333431")</f>
        <v/>
      </c>
      <c r="B323" t="n">
        <v>0.2403784682265695</v>
      </c>
    </row>
    <row r="324">
      <c r="A324">
        <f>HYPERLINK("https://stackoverflow.com/q/60333516", "60333516")</f>
        <v/>
      </c>
      <c r="B324" t="n">
        <v>0.1567142008318479</v>
      </c>
    </row>
    <row r="325">
      <c r="A325">
        <f>HYPERLINK("https://stackoverflow.com/q/60376741", "60376741")</f>
        <v/>
      </c>
      <c r="B325" t="n">
        <v>0.2397142153239714</v>
      </c>
    </row>
    <row r="326">
      <c r="A326">
        <f>HYPERLINK("https://stackoverflow.com/q/60407965", "60407965")</f>
        <v/>
      </c>
      <c r="B326" t="n">
        <v>0.2578162578162578</v>
      </c>
    </row>
    <row r="327">
      <c r="A327">
        <f>HYPERLINK("https://stackoverflow.com/q/60496009", "60496009")</f>
        <v/>
      </c>
      <c r="B327" t="n">
        <v>0.1687878787878788</v>
      </c>
    </row>
    <row r="328">
      <c r="A328">
        <f>HYPERLINK("https://stackoverflow.com/q/60556126", "60556126")</f>
        <v/>
      </c>
      <c r="B328" t="n">
        <v>0.1335227272727273</v>
      </c>
    </row>
    <row r="329">
      <c r="A329">
        <f>HYPERLINK("https://stackoverflow.com/q/60648240", "60648240")</f>
        <v/>
      </c>
      <c r="B329" t="n">
        <v>0.2220943613348677</v>
      </c>
    </row>
    <row r="330">
      <c r="A330">
        <f>HYPERLINK("https://stackoverflow.com/q/60662730", "60662730")</f>
        <v/>
      </c>
      <c r="B330" t="n">
        <v>0.1423206423206423</v>
      </c>
    </row>
    <row r="331">
      <c r="A331">
        <f>HYPERLINK("https://stackoverflow.com/q/60669625", "60669625")</f>
        <v/>
      </c>
      <c r="B331" t="n">
        <v>0.2194564694564695</v>
      </c>
    </row>
    <row r="332">
      <c r="A332">
        <f>HYPERLINK("https://stackoverflow.com/q/60672693", "60672693")</f>
        <v/>
      </c>
      <c r="B332" t="n">
        <v>0.2145180619756891</v>
      </c>
    </row>
    <row r="333">
      <c r="A333">
        <f>HYPERLINK("https://stackoverflow.com/q/60750126", "60750126")</f>
        <v/>
      </c>
      <c r="B333" t="n">
        <v>0.1782296650717703</v>
      </c>
    </row>
    <row r="334">
      <c r="A334">
        <f>HYPERLINK("https://stackoverflow.com/q/60779964", "60779964")</f>
        <v/>
      </c>
      <c r="B334" t="n">
        <v>0.1875420875420875</v>
      </c>
    </row>
    <row r="335">
      <c r="A335">
        <f>HYPERLINK("https://stackoverflow.com/q/60786550", "60786550")</f>
        <v/>
      </c>
      <c r="B335" t="n">
        <v>0.2249073008566679</v>
      </c>
    </row>
    <row r="336">
      <c r="A336">
        <f>HYPERLINK("https://stackoverflow.com/q/60831699", "60831699")</f>
        <v/>
      </c>
      <c r="B336" t="n">
        <v>0.1546613677761219</v>
      </c>
    </row>
    <row r="337">
      <c r="A337">
        <f>HYPERLINK("https://stackoverflow.com/q/60838280", "60838280")</f>
        <v/>
      </c>
      <c r="B337" t="n">
        <v>0.1433782267115601</v>
      </c>
    </row>
    <row r="338">
      <c r="A338">
        <f>HYPERLINK("https://stackoverflow.com/q/60939663", "60939663")</f>
        <v/>
      </c>
      <c r="B338" t="n">
        <v>0.2558922558922559</v>
      </c>
    </row>
    <row r="339">
      <c r="A339">
        <f>HYPERLINK("https://stackoverflow.com/q/60986606", "60986606")</f>
        <v/>
      </c>
      <c r="B339" t="n">
        <v>0.163947163947164</v>
      </c>
    </row>
    <row r="340">
      <c r="A340">
        <f>HYPERLINK("https://stackoverflow.com/q/61065007", "61065007")</f>
        <v/>
      </c>
      <c r="B340" t="n">
        <v>0.2686044114615543</v>
      </c>
    </row>
    <row r="341">
      <c r="A341">
        <f>HYPERLINK("https://stackoverflow.com/q/61078197", "61078197")</f>
        <v/>
      </c>
      <c r="B341" t="n">
        <v>0.2720959595959597</v>
      </c>
    </row>
    <row r="342">
      <c r="A342">
        <f>HYPERLINK("https://stackoverflow.com/q/61105890", "61105890")</f>
        <v/>
      </c>
      <c r="B342" t="n">
        <v>0.1894236482471777</v>
      </c>
    </row>
    <row r="343">
      <c r="A343">
        <f>HYPERLINK("https://stackoverflow.com/q/61120900", "61120900")</f>
        <v/>
      </c>
      <c r="B343" t="n">
        <v>0.2643097643097644</v>
      </c>
    </row>
    <row r="344">
      <c r="A344">
        <f>HYPERLINK("https://stackoverflow.com/q/61143493", "61143493")</f>
        <v/>
      </c>
      <c r="B344" t="n">
        <v>0.2262127447312632</v>
      </c>
    </row>
    <row r="345">
      <c r="A345">
        <f>HYPERLINK("https://stackoverflow.com/q/61191042", "61191042")</f>
        <v/>
      </c>
      <c r="B345" t="n">
        <v>0.2086011631466177</v>
      </c>
    </row>
    <row r="346">
      <c r="A346">
        <f>HYPERLINK("https://stackoverflow.com/q/61208367", "61208367")</f>
        <v/>
      </c>
      <c r="B346" t="n">
        <v>0.2459286745001031</v>
      </c>
    </row>
    <row r="347">
      <c r="A347">
        <f>HYPERLINK("https://stackoverflow.com/q/61325505", "61325505")</f>
        <v/>
      </c>
      <c r="B347" t="n">
        <v>0.1261095806550352</v>
      </c>
    </row>
    <row r="348">
      <c r="A348">
        <f>HYPERLINK("https://stackoverflow.com/q/61341097", "61341097")</f>
        <v/>
      </c>
      <c r="B348" t="n">
        <v>0.1879231879231879</v>
      </c>
    </row>
    <row r="349">
      <c r="A349">
        <f>HYPERLINK("https://stackoverflow.com/q/61379667", "61379667")</f>
        <v/>
      </c>
      <c r="B349" t="n">
        <v>0.1504518872939926</v>
      </c>
    </row>
    <row r="350">
      <c r="A350">
        <f>HYPERLINK("https://stackoverflow.com/q/61402700", "61402700")</f>
        <v/>
      </c>
      <c r="B350" t="n">
        <v>0.1300505050505051</v>
      </c>
    </row>
    <row r="351">
      <c r="A351">
        <f>HYPERLINK("https://stackoverflow.com/q/61452616", "61452616")</f>
        <v/>
      </c>
      <c r="B351" t="n">
        <v>0.1767676767676768</v>
      </c>
    </row>
    <row r="352">
      <c r="A352">
        <f>HYPERLINK("https://stackoverflow.com/q/61462588", "61462588")</f>
        <v/>
      </c>
      <c r="B352" t="n">
        <v>0.2042261697434111</v>
      </c>
    </row>
    <row r="353">
      <c r="A353">
        <f>HYPERLINK("https://stackoverflow.com/q/61473114", "61473114")</f>
        <v/>
      </c>
      <c r="B353" t="n">
        <v>0.2251279922512799</v>
      </c>
    </row>
    <row r="354">
      <c r="A354">
        <f>HYPERLINK("https://stackoverflow.com/q/61481389", "61481389")</f>
        <v/>
      </c>
      <c r="B354" t="n">
        <v>0.2113910186199343</v>
      </c>
    </row>
    <row r="355">
      <c r="A355">
        <f>HYPERLINK("https://stackoverflow.com/q/61526443", "61526443")</f>
        <v/>
      </c>
      <c r="B355" t="n">
        <v>0.203962703962704</v>
      </c>
    </row>
    <row r="356">
      <c r="A356">
        <f>HYPERLINK("https://stackoverflow.com/q/61552568", "61552568")</f>
        <v/>
      </c>
      <c r="B356" t="n">
        <v>0.1823953823953824</v>
      </c>
    </row>
    <row r="357">
      <c r="A357">
        <f>HYPERLINK("https://stackoverflow.com/q/61623473", "61623473")</f>
        <v/>
      </c>
      <c r="B357" t="n">
        <v>0.1863876863876864</v>
      </c>
    </row>
    <row r="358">
      <c r="A358">
        <f>HYPERLINK("https://stackoverflow.com/q/61632938", "61632938")</f>
        <v/>
      </c>
      <c r="B358" t="n">
        <v>0.1608034366655057</v>
      </c>
    </row>
    <row r="359">
      <c r="A359">
        <f>HYPERLINK("https://stackoverflow.com/q/61634293", "61634293")</f>
        <v/>
      </c>
      <c r="B359" t="n">
        <v>0.1837919424126321</v>
      </c>
    </row>
    <row r="360">
      <c r="A360">
        <f>HYPERLINK("https://stackoverflow.com/q/61655523", "61655523")</f>
        <v/>
      </c>
      <c r="B360" t="n">
        <v>0.1871524231074793</v>
      </c>
    </row>
    <row r="361">
      <c r="A361">
        <f>HYPERLINK("https://stackoverflow.com/q/61775267", "61775267")</f>
        <v/>
      </c>
      <c r="B361" t="n">
        <v>0.1673254281949934</v>
      </c>
    </row>
    <row r="362">
      <c r="A362">
        <f>HYPERLINK("https://stackoverflow.com/q/61798937", "61798937")</f>
        <v/>
      </c>
      <c r="B362" t="n">
        <v>0.2165404040404041</v>
      </c>
    </row>
    <row r="363">
      <c r="A363">
        <f>HYPERLINK("https://stackoverflow.com/q/61824996", "61824996")</f>
        <v/>
      </c>
      <c r="B363" t="n">
        <v>0.1971958389868838</v>
      </c>
    </row>
    <row r="364">
      <c r="A364">
        <f>HYPERLINK("https://stackoverflow.com/q/61865302", "61865302")</f>
        <v/>
      </c>
      <c r="B364" t="n">
        <v>0.2577628133183689</v>
      </c>
    </row>
    <row r="365">
      <c r="A365">
        <f>HYPERLINK("https://stackoverflow.com/q/61904800", "61904800")</f>
        <v/>
      </c>
      <c r="B365" t="n">
        <v>0.2092722092722093</v>
      </c>
    </row>
    <row r="366">
      <c r="A366">
        <f>HYPERLINK("https://stackoverflow.com/q/61919301", "61919301")</f>
        <v/>
      </c>
      <c r="B366" t="n">
        <v>0.2381711855396066</v>
      </c>
    </row>
    <row r="367">
      <c r="A367">
        <f>HYPERLINK("https://stackoverflow.com/q/61939435", "61939435")</f>
        <v/>
      </c>
      <c r="B367" t="n">
        <v>0.2717465921349416</v>
      </c>
    </row>
    <row r="368">
      <c r="A368">
        <f>HYPERLINK("https://stackoverflow.com/q/62014768", "62014768")</f>
        <v/>
      </c>
      <c r="B368" t="n">
        <v>0.2776629935720845</v>
      </c>
    </row>
    <row r="369">
      <c r="A369">
        <f>HYPERLINK("https://stackoverflow.com/q/62020899", "62020899")</f>
        <v/>
      </c>
      <c r="B369" t="n">
        <v>0.1220779220779221</v>
      </c>
    </row>
    <row r="370">
      <c r="A370">
        <f>HYPERLINK("https://stackoverflow.com/q/62037429", "62037429")</f>
        <v/>
      </c>
      <c r="B370" t="n">
        <v>0.1730540701128936</v>
      </c>
    </row>
    <row r="371">
      <c r="A371">
        <f>HYPERLINK("https://stackoverflow.com/q/62065508", "62065508")</f>
        <v/>
      </c>
      <c r="B371" t="n">
        <v>0.2776545947277654</v>
      </c>
    </row>
    <row r="372">
      <c r="A372">
        <f>HYPERLINK("https://stackoverflow.com/q/62074209", "62074209")</f>
        <v/>
      </c>
      <c r="B372" t="n">
        <v>0.2484848484848485</v>
      </c>
    </row>
    <row r="373">
      <c r="A373">
        <f>HYPERLINK("https://stackoverflow.com/q/62078096", "62078096")</f>
        <v/>
      </c>
      <c r="B373" t="n">
        <v>0.2035506580961126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