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Correlation</t>
        </is>
      </c>
    </row>
    <row r="2">
      <c r="A2">
        <f>HYPERLINK("https://stackoverflow.com/q/359717", "359717")</f>
        <v/>
      </c>
      <c r="B2" t="n">
        <v>0.1317244846656611</v>
      </c>
    </row>
    <row r="3">
      <c r="A3">
        <f>HYPERLINK("https://stackoverflow.com/q/980932", "980932")</f>
        <v/>
      </c>
      <c r="B3" t="n">
        <v>0.276068376068376</v>
      </c>
    </row>
    <row r="4">
      <c r="A4">
        <f>HYPERLINK("https://stackoverflow.com/q/1258834", "1258834")</f>
        <v/>
      </c>
      <c r="B4" t="n">
        <v>0.1695684288276881</v>
      </c>
    </row>
    <row r="5">
      <c r="A5">
        <f>HYPERLINK("https://stackoverflow.com/q/4556252", "4556252")</f>
        <v/>
      </c>
      <c r="B5" t="n">
        <v>0.1336251824056702</v>
      </c>
    </row>
    <row r="6">
      <c r="A6">
        <f>HYPERLINK("https://stackoverflow.com/q/4804623", "4804623")</f>
        <v/>
      </c>
      <c r="B6" t="n">
        <v>0.1641025641025641</v>
      </c>
    </row>
    <row r="7">
      <c r="A7">
        <f>HYPERLINK("https://stackoverflow.com/q/5552901", "5552901")</f>
        <v/>
      </c>
      <c r="B7" t="n">
        <v>0.2151616499442586</v>
      </c>
    </row>
    <row r="8">
      <c r="A8">
        <f>HYPERLINK("https://stackoverflow.com/q/7048854", "7048854")</f>
        <v/>
      </c>
      <c r="B8" t="n">
        <v>0.1938159879336349</v>
      </c>
    </row>
    <row r="9">
      <c r="A9">
        <f>HYPERLINK("https://stackoverflow.com/q/7383641", "7383641")</f>
        <v/>
      </c>
      <c r="B9" t="n">
        <v>0.1766945925361767</v>
      </c>
    </row>
    <row r="10">
      <c r="A10">
        <f>HYPERLINK("https://stackoverflow.com/q/7699717", "7699717")</f>
        <v/>
      </c>
      <c r="B10" t="n">
        <v>0.1502112191767364</v>
      </c>
    </row>
    <row r="11">
      <c r="A11">
        <f>HYPERLINK("https://stackoverflow.com/q/8005085", "8005085")</f>
        <v/>
      </c>
      <c r="B11" t="n">
        <v>0.3687423687423689</v>
      </c>
    </row>
    <row r="12">
      <c r="A12">
        <f>HYPERLINK("https://stackoverflow.com/q/8040701", "8040701")</f>
        <v/>
      </c>
      <c r="B12" t="n">
        <v>0.1537691537691538</v>
      </c>
    </row>
    <row r="13">
      <c r="A13">
        <f>HYPERLINK("https://stackoverflow.com/q/8123314", "8123314")</f>
        <v/>
      </c>
      <c r="B13" t="n">
        <v>0.1769341769341769</v>
      </c>
    </row>
    <row r="14">
      <c r="A14">
        <f>HYPERLINK("https://stackoverflow.com/q/8430681", "8430681")</f>
        <v/>
      </c>
      <c r="B14" t="n">
        <v>0.1512403585574318</v>
      </c>
    </row>
    <row r="15">
      <c r="A15">
        <f>HYPERLINK("https://stackoverflow.com/q/8522884", "8522884")</f>
        <v/>
      </c>
      <c r="B15" t="n">
        <v>0.3183143125339657</v>
      </c>
    </row>
    <row r="16">
      <c r="A16">
        <f>HYPERLINK("https://stackoverflow.com/q/9054254", "9054254")</f>
        <v/>
      </c>
      <c r="B16" t="n">
        <v>0.1643356643356643</v>
      </c>
    </row>
    <row r="17">
      <c r="A17">
        <f>HYPERLINK("https://stackoverflow.com/q/9372228", "9372228")</f>
        <v/>
      </c>
      <c r="B17" t="n">
        <v>0.2498547838353663</v>
      </c>
    </row>
    <row r="18">
      <c r="A18">
        <f>HYPERLINK("https://stackoverflow.com/q/9391137", "9391137")</f>
        <v/>
      </c>
      <c r="B18" t="n">
        <v>0.2170706006322444</v>
      </c>
    </row>
    <row r="19">
      <c r="A19">
        <f>HYPERLINK("https://stackoverflow.com/q/9959449", "9959449")</f>
        <v/>
      </c>
      <c r="B19" t="n">
        <v>0.2108609547633938</v>
      </c>
    </row>
    <row r="20">
      <c r="A20">
        <f>HYPERLINK("https://stackoverflow.com/q/9980294", "9980294")</f>
        <v/>
      </c>
      <c r="B20" t="n">
        <v>0.3468113083497699</v>
      </c>
    </row>
    <row r="21">
      <c r="A21">
        <f>HYPERLINK("https://stackoverflow.com/q/10152372", "10152372")</f>
        <v/>
      </c>
      <c r="B21" t="n">
        <v>0.1225961538461538</v>
      </c>
    </row>
    <row r="22">
      <c r="A22">
        <f>HYPERLINK("https://stackoverflow.com/q/10170940", "10170940")</f>
        <v/>
      </c>
      <c r="B22" t="n">
        <v>0.2494658119658119</v>
      </c>
    </row>
    <row r="23">
      <c r="A23">
        <f>HYPERLINK("https://stackoverflow.com/q/10476572", "10476572")</f>
        <v/>
      </c>
      <c r="B23" t="n">
        <v>0.1191239316239316</v>
      </c>
    </row>
    <row r="24">
      <c r="A24">
        <f>HYPERLINK("https://stackoverflow.com/q/10557731", "10557731")</f>
        <v/>
      </c>
      <c r="B24" t="n">
        <v>0.139976008397061</v>
      </c>
    </row>
    <row r="25">
      <c r="A25">
        <f>HYPERLINK("https://stackoverflow.com/q/10586848", "10586848")</f>
        <v/>
      </c>
      <c r="B25" t="n">
        <v>0.1444652908067542</v>
      </c>
    </row>
    <row r="26">
      <c r="A26">
        <f>HYPERLINK("https://stackoverflow.com/q/10673123", "10673123")</f>
        <v/>
      </c>
      <c r="B26" t="n">
        <v>0.2459966597897632</v>
      </c>
    </row>
    <row r="27">
      <c r="A27">
        <f>HYPERLINK("https://stackoverflow.com/q/10690115", "10690115")</f>
        <v/>
      </c>
      <c r="B27" t="n">
        <v>0.2280558947225613</v>
      </c>
    </row>
    <row r="28">
      <c r="A28">
        <f>HYPERLINK("https://stackoverflow.com/q/10761717", "10761717")</f>
        <v/>
      </c>
      <c r="B28" t="n">
        <v>0.2675783475783475</v>
      </c>
    </row>
    <row r="29">
      <c r="A29">
        <f>HYPERLINK("https://stackoverflow.com/q/10784169", "10784169")</f>
        <v/>
      </c>
      <c r="B29" t="n">
        <v>0.1667864845434939</v>
      </c>
    </row>
    <row r="30">
      <c r="A30">
        <f>HYPERLINK("https://stackoverflow.com/q/11352675", "11352675")</f>
        <v/>
      </c>
      <c r="B30" t="n">
        <v>0.2478632478632478</v>
      </c>
    </row>
    <row r="31">
      <c r="A31">
        <f>HYPERLINK("https://stackoverflow.com/q/11513122", "11513122")</f>
        <v/>
      </c>
      <c r="B31" t="n">
        <v>0.1539700235352409</v>
      </c>
    </row>
    <row r="32">
      <c r="A32">
        <f>HYPERLINK("https://stackoverflow.com/q/11718933", "11718933")</f>
        <v/>
      </c>
      <c r="B32" t="n">
        <v>0.2068878833584715</v>
      </c>
    </row>
    <row r="33">
      <c r="A33">
        <f>HYPERLINK("https://stackoverflow.com/q/12020334", "12020334")</f>
        <v/>
      </c>
      <c r="B33" t="n">
        <v>0.1894961763382815</v>
      </c>
    </row>
    <row r="34">
      <c r="A34">
        <f>HYPERLINK("https://stackoverflow.com/q/12028626", "12028626")</f>
        <v/>
      </c>
      <c r="B34" t="n">
        <v>0.2591952367233266</v>
      </c>
    </row>
    <row r="35">
      <c r="A35">
        <f>HYPERLINK("https://stackoverflow.com/q/12031216", "12031216")</f>
        <v/>
      </c>
      <c r="B35" t="n">
        <v>0.1276818419675562</v>
      </c>
    </row>
    <row r="36">
      <c r="A36">
        <f>HYPERLINK("https://stackoverflow.com/q/12087385", "12087385")</f>
        <v/>
      </c>
      <c r="B36" t="n">
        <v>0.1789529914529914</v>
      </c>
    </row>
    <row r="37">
      <c r="A37">
        <f>HYPERLINK("https://stackoverflow.com/q/12412269", "12412269")</f>
        <v/>
      </c>
      <c r="B37" t="n">
        <v>0.2660038374324088</v>
      </c>
    </row>
    <row r="38">
      <c r="A38">
        <f>HYPERLINK("https://stackoverflow.com/q/12504547", "12504547")</f>
        <v/>
      </c>
      <c r="B38" t="n">
        <v>0.1885123423584962</v>
      </c>
    </row>
    <row r="39">
      <c r="A39">
        <f>HYPERLINK("https://stackoverflow.com/q/13393253", "13393253")</f>
        <v/>
      </c>
      <c r="B39" t="n">
        <v>0.1727531727531727</v>
      </c>
    </row>
    <row r="40">
      <c r="A40">
        <f>HYPERLINK("https://stackoverflow.com/q/13825378", "13825378")</f>
        <v/>
      </c>
      <c r="B40" t="n">
        <v>0.1555771935518771</v>
      </c>
    </row>
    <row r="41">
      <c r="A41">
        <f>HYPERLINK("https://stackoverflow.com/q/15045253", "15045253")</f>
        <v/>
      </c>
      <c r="B41" t="n">
        <v>0.2106036324786325</v>
      </c>
    </row>
    <row r="42">
      <c r="A42">
        <f>HYPERLINK("https://stackoverflow.com/q/15106856", "15106856")</f>
        <v/>
      </c>
      <c r="B42" t="n">
        <v>0.1935948923900731</v>
      </c>
    </row>
    <row r="43">
      <c r="A43">
        <f>HYPERLINK("https://stackoverflow.com/q/15224492", "15224492")</f>
        <v/>
      </c>
      <c r="B43" t="n">
        <v>0.1585470085470086</v>
      </c>
    </row>
    <row r="44">
      <c r="A44">
        <f>HYPERLINK("https://stackoverflow.com/q/15239231", "15239231")</f>
        <v/>
      </c>
      <c r="B44" t="n">
        <v>0.2040858870127163</v>
      </c>
    </row>
    <row r="45">
      <c r="A45">
        <f>HYPERLINK("https://stackoverflow.com/q/15763574", "15763574")</f>
        <v/>
      </c>
      <c r="B45" t="n">
        <v>0.1626521626521626</v>
      </c>
    </row>
    <row r="46">
      <c r="A46">
        <f>HYPERLINK("https://stackoverflow.com/q/16087271", "16087271")</f>
        <v/>
      </c>
      <c r="B46" t="n">
        <v>0.1647096413451553</v>
      </c>
    </row>
    <row r="47">
      <c r="A47">
        <f>HYPERLINK("https://stackoverflow.com/q/16200946", "16200946")</f>
        <v/>
      </c>
      <c r="B47" t="n">
        <v>0.1726051726051726</v>
      </c>
    </row>
    <row r="48">
      <c r="A48">
        <f>HYPERLINK("https://stackoverflow.com/q/16306006", "16306006")</f>
        <v/>
      </c>
      <c r="B48" t="n">
        <v>0.2487398641244795</v>
      </c>
    </row>
    <row r="49">
      <c r="A49">
        <f>HYPERLINK("https://stackoverflow.com/q/16911661", "16911661")</f>
        <v/>
      </c>
      <c r="B49" t="n">
        <v>0.1395134779750164</v>
      </c>
    </row>
    <row r="50">
      <c r="A50">
        <f>HYPERLINK("https://stackoverflow.com/q/17126323", "17126323")</f>
        <v/>
      </c>
      <c r="B50" t="n">
        <v>0.1736010320915981</v>
      </c>
    </row>
    <row r="51">
      <c r="A51">
        <f>HYPERLINK("https://stackoverflow.com/q/17273496", "17273496")</f>
        <v/>
      </c>
      <c r="B51" t="n">
        <v>0.2155485306170237</v>
      </c>
    </row>
    <row r="52">
      <c r="A52">
        <f>HYPERLINK("https://stackoverflow.com/q/17801810", "17801810")</f>
        <v/>
      </c>
      <c r="B52" t="n">
        <v>0.2019859225741578</v>
      </c>
    </row>
    <row r="53">
      <c r="A53">
        <f>HYPERLINK("https://stackoverflow.com/q/17926933", "17926933")</f>
        <v/>
      </c>
      <c r="B53" t="n">
        <v>0.2136114300293405</v>
      </c>
    </row>
    <row r="54">
      <c r="A54">
        <f>HYPERLINK("https://stackoverflow.com/q/17969305", "17969305")</f>
        <v/>
      </c>
      <c r="B54" t="n">
        <v>0.2150139017608897</v>
      </c>
    </row>
    <row r="55">
      <c r="A55">
        <f>HYPERLINK("https://stackoverflow.com/q/18041364", "18041364")</f>
        <v/>
      </c>
      <c r="B55" t="n">
        <v>0.2737770503727949</v>
      </c>
    </row>
    <row r="56">
      <c r="A56">
        <f>HYPERLINK("https://stackoverflow.com/q/18096689", "18096689")</f>
        <v/>
      </c>
      <c r="B56" t="n">
        <v>0.1738613004435789</v>
      </c>
    </row>
    <row r="57">
      <c r="A57">
        <f>HYPERLINK("https://stackoverflow.com/q/18580277", "18580277")</f>
        <v/>
      </c>
      <c r="B57" t="n">
        <v>0.1307692307692308</v>
      </c>
    </row>
    <row r="58">
      <c r="A58">
        <f>HYPERLINK("https://stackoverflow.com/q/18617586", "18617586")</f>
        <v/>
      </c>
      <c r="B58" t="n">
        <v>0.2626068376068376</v>
      </c>
    </row>
    <row r="59">
      <c r="A59">
        <f>HYPERLINK("https://stackoverflow.com/q/18730532", "18730532")</f>
        <v/>
      </c>
      <c r="B59" t="n">
        <v>0.2188683327923834</v>
      </c>
    </row>
    <row r="60">
      <c r="A60">
        <f>HYPERLINK("https://stackoverflow.com/q/19109573", "19109573")</f>
        <v/>
      </c>
      <c r="B60" t="n">
        <v>0.1141025641025641</v>
      </c>
    </row>
    <row r="61">
      <c r="A61">
        <f>HYPERLINK("https://stackoverflow.com/q/19289621", "19289621")</f>
        <v/>
      </c>
      <c r="B61" t="n">
        <v>0.1431339031339031</v>
      </c>
    </row>
    <row r="62">
      <c r="A62">
        <f>HYPERLINK("https://stackoverflow.com/q/19478478", "19478478")</f>
        <v/>
      </c>
      <c r="B62" t="n">
        <v>0.2332454668903267</v>
      </c>
    </row>
    <row r="63">
      <c r="A63">
        <f>HYPERLINK("https://stackoverflow.com/q/19796320", "19796320")</f>
        <v/>
      </c>
      <c r="B63" t="n">
        <v>0.154327675454436</v>
      </c>
    </row>
    <row r="64">
      <c r="A64">
        <f>HYPERLINK("https://stackoverflow.com/q/20176524", "20176524")</f>
        <v/>
      </c>
      <c r="B64" t="n">
        <v>0.1925213675213674</v>
      </c>
    </row>
    <row r="65">
      <c r="A65">
        <f>HYPERLINK("https://stackoverflow.com/q/20486048", "20486048")</f>
        <v/>
      </c>
      <c r="B65" t="n">
        <v>0.1564102564102564</v>
      </c>
    </row>
    <row r="66">
      <c r="A66">
        <f>HYPERLINK("https://stackoverflow.com/q/20755712", "20755712")</f>
        <v/>
      </c>
      <c r="B66" t="n">
        <v>0.2385211687537268</v>
      </c>
    </row>
    <row r="67">
      <c r="A67">
        <f>HYPERLINK("https://stackoverflow.com/q/20770100", "20770100")</f>
        <v/>
      </c>
      <c r="B67" t="n">
        <v>0.3363922627080521</v>
      </c>
    </row>
    <row r="68">
      <c r="A68">
        <f>HYPERLINK("https://stackoverflow.com/q/21177958", "21177958")</f>
        <v/>
      </c>
      <c r="B68" t="n">
        <v>0.3079172289698606</v>
      </c>
    </row>
    <row r="69">
      <c r="A69">
        <f>HYPERLINK("https://stackoverflow.com/q/21314917", "21314917")</f>
        <v/>
      </c>
      <c r="B69" t="n">
        <v>0.3956948401392847</v>
      </c>
    </row>
    <row r="70">
      <c r="A70">
        <f>HYPERLINK("https://stackoverflow.com/q/21422363", "21422363")</f>
        <v/>
      </c>
      <c r="B70" t="n">
        <v>0.1086691086691087</v>
      </c>
    </row>
    <row r="71">
      <c r="A71">
        <f>HYPERLINK("https://stackoverflow.com/q/21473504", "21473504")</f>
        <v/>
      </c>
      <c r="B71" t="n">
        <v>0.1604112473677691</v>
      </c>
    </row>
    <row r="72">
      <c r="A72">
        <f>HYPERLINK("https://stackoverflow.com/q/22145868", "22145868")</f>
        <v/>
      </c>
      <c r="B72" t="n">
        <v>0.2203686541035938</v>
      </c>
    </row>
    <row r="73">
      <c r="A73">
        <f>HYPERLINK("https://stackoverflow.com/q/22244681", "22244681")</f>
        <v/>
      </c>
      <c r="B73" t="n">
        <v>0.1376287530133684</v>
      </c>
    </row>
    <row r="74">
      <c r="A74">
        <f>HYPERLINK("https://stackoverflow.com/q/22707093", "22707093")</f>
        <v/>
      </c>
      <c r="B74" t="n">
        <v>0.1278044871794872</v>
      </c>
    </row>
    <row r="75">
      <c r="A75">
        <f>HYPERLINK("https://stackoverflow.com/q/23062636", "23062636")</f>
        <v/>
      </c>
      <c r="B75" t="n">
        <v>0.164259750466647</v>
      </c>
    </row>
    <row r="76">
      <c r="A76">
        <f>HYPERLINK("https://stackoverflow.com/q/23135039", "23135039")</f>
        <v/>
      </c>
      <c r="B76" t="n">
        <v>0.2501643655489809</v>
      </c>
    </row>
    <row r="77">
      <c r="A77">
        <f>HYPERLINK("https://stackoverflow.com/q/23261369", "23261369")</f>
        <v/>
      </c>
      <c r="B77" t="n">
        <v>0.1437633547008547</v>
      </c>
    </row>
    <row r="78">
      <c r="A78">
        <f>HYPERLINK("https://stackoverflow.com/q/23539254", "23539254")</f>
        <v/>
      </c>
      <c r="B78" t="n">
        <v>0.1668639053254438</v>
      </c>
    </row>
    <row r="79">
      <c r="A79">
        <f>HYPERLINK("https://stackoverflow.com/q/23554357", "23554357")</f>
        <v/>
      </c>
      <c r="B79" t="n">
        <v>0.1927722036417688</v>
      </c>
    </row>
    <row r="80">
      <c r="A80">
        <f>HYPERLINK("https://stackoverflow.com/q/24365142", "24365142")</f>
        <v/>
      </c>
      <c r="B80" t="n">
        <v>0.3459862577509636</v>
      </c>
    </row>
    <row r="81">
      <c r="A81">
        <f>HYPERLINK("https://stackoverflow.com/q/24617605", "24617605")</f>
        <v/>
      </c>
      <c r="B81" t="n">
        <v>0.1251686909581647</v>
      </c>
    </row>
    <row r="82">
      <c r="A82">
        <f>HYPERLINK("https://stackoverflow.com/q/25279217", "25279217")</f>
        <v/>
      </c>
      <c r="B82" t="n">
        <v>0.1441336441336441</v>
      </c>
    </row>
    <row r="83">
      <c r="A83">
        <f>HYPERLINK("https://stackoverflow.com/q/25499141", "25499141")</f>
        <v/>
      </c>
      <c r="B83" t="n">
        <v>0.1565323565323565</v>
      </c>
    </row>
    <row r="84">
      <c r="A84">
        <f>HYPERLINK("https://stackoverflow.com/q/25560603", "25560603")</f>
        <v/>
      </c>
      <c r="B84" t="n">
        <v>0.2651529979774255</v>
      </c>
    </row>
    <row r="85">
      <c r="A85">
        <f>HYPERLINK("https://stackoverflow.com/q/25950980", "25950980")</f>
        <v/>
      </c>
      <c r="B85" t="n">
        <v>0.1395134779750164</v>
      </c>
    </row>
    <row r="86">
      <c r="A86">
        <f>HYPERLINK("https://stackoverflow.com/q/26475674", "26475674")</f>
        <v/>
      </c>
      <c r="B86" t="n">
        <v>0.2784900284900285</v>
      </c>
    </row>
    <row r="87">
      <c r="A87">
        <f>HYPERLINK("https://stackoverflow.com/q/26590629", "26590629")</f>
        <v/>
      </c>
      <c r="B87" t="n">
        <v>0.4265590376701489</v>
      </c>
    </row>
    <row r="88">
      <c r="A88">
        <f>HYPERLINK("https://stackoverflow.com/q/26634391", "26634391")</f>
        <v/>
      </c>
      <c r="B88" t="n">
        <v>0.2189102564102564</v>
      </c>
    </row>
    <row r="89">
      <c r="A89">
        <f>HYPERLINK("https://stackoverflow.com/q/27153271", "27153271")</f>
        <v/>
      </c>
      <c r="B89" t="n">
        <v>0.1429249762583095</v>
      </c>
    </row>
    <row r="90">
      <c r="A90">
        <f>HYPERLINK("https://stackoverflow.com/q/27922716", "27922716")</f>
        <v/>
      </c>
      <c r="B90" t="n">
        <v>0.2111342111342111</v>
      </c>
    </row>
    <row r="91">
      <c r="A91">
        <f>HYPERLINK("https://stackoverflow.com/q/28019888", "28019888")</f>
        <v/>
      </c>
      <c r="B91" t="n">
        <v>0.1733618233618234</v>
      </c>
    </row>
    <row r="92">
      <c r="A92">
        <f>HYPERLINK("https://stackoverflow.com/q/28610006", "28610006")</f>
        <v/>
      </c>
      <c r="B92" t="n">
        <v>0.1761786600496277</v>
      </c>
    </row>
    <row r="93">
      <c r="A93">
        <f>HYPERLINK("https://stackoverflow.com/q/28769714", "28769714")</f>
        <v/>
      </c>
      <c r="B93" t="n">
        <v>0.2530903439994349</v>
      </c>
    </row>
    <row r="94">
      <c r="A94">
        <f>HYPERLINK("https://stackoverflow.com/q/29287436", "29287436")</f>
        <v/>
      </c>
      <c r="B94" t="n">
        <v>0.1418223960596842</v>
      </c>
    </row>
    <row r="95">
      <c r="A95">
        <f>HYPERLINK("https://stackoverflow.com/q/30003533", "30003533")</f>
        <v/>
      </c>
      <c r="B95" t="n">
        <v>0.1792622582096266</v>
      </c>
    </row>
    <row r="96">
      <c r="A96">
        <f>HYPERLINK("https://stackoverflow.com/q/30193726", "30193726")</f>
        <v/>
      </c>
      <c r="B96" t="n">
        <v>0.1778058007566205</v>
      </c>
    </row>
    <row r="97">
      <c r="A97">
        <f>HYPERLINK("https://stackoverflow.com/q/31434640", "31434640")</f>
        <v/>
      </c>
      <c r="B97" t="n">
        <v>0.157948717948718</v>
      </c>
    </row>
    <row r="98">
      <c r="A98">
        <f>HYPERLINK("https://stackoverflow.com/q/31481379", "31481379")</f>
        <v/>
      </c>
      <c r="B98" t="n">
        <v>0.1415284062342886</v>
      </c>
    </row>
    <row r="99">
      <c r="A99">
        <f>HYPERLINK("https://stackoverflow.com/q/31658122", "31658122")</f>
        <v/>
      </c>
      <c r="B99" t="n">
        <v>0.1148851148851149</v>
      </c>
    </row>
    <row r="100">
      <c r="A100">
        <f>HYPERLINK("https://stackoverflow.com/q/31914821", "31914821")</f>
        <v/>
      </c>
      <c r="B100" t="n">
        <v>0.2038619816397594</v>
      </c>
    </row>
    <row r="101">
      <c r="A101">
        <f>HYPERLINK("https://stackoverflow.com/q/31942969", "31942969")</f>
        <v/>
      </c>
      <c r="B101" t="n">
        <v>0.1630861630861631</v>
      </c>
    </row>
    <row r="102">
      <c r="A102">
        <f>HYPERLINK("https://stackoverflow.com/q/31967389", "31967389")</f>
        <v/>
      </c>
      <c r="B102" t="n">
        <v>0.1304436304436304</v>
      </c>
    </row>
    <row r="103">
      <c r="A103">
        <f>HYPERLINK("https://stackoverflow.com/q/32512054", "32512054")</f>
        <v/>
      </c>
      <c r="B103" t="n">
        <v>0.1367521367521367</v>
      </c>
    </row>
    <row r="104">
      <c r="A104">
        <f>HYPERLINK("https://stackoverflow.com/q/32987050", "32987050")</f>
        <v/>
      </c>
      <c r="B104" t="n">
        <v>0.1360313047060035</v>
      </c>
    </row>
    <row r="105">
      <c r="A105">
        <f>HYPERLINK("https://stackoverflow.com/q/33282820", "33282820")</f>
        <v/>
      </c>
      <c r="B105" t="n">
        <v>0.1188484030589294</v>
      </c>
    </row>
    <row r="106">
      <c r="A106">
        <f>HYPERLINK("https://stackoverflow.com/q/33616877", "33616877")</f>
        <v/>
      </c>
      <c r="B106" t="n">
        <v>0.1609116809116809</v>
      </c>
    </row>
    <row r="107">
      <c r="A107">
        <f>HYPERLINK("https://stackoverflow.com/q/34504198", "34504198")</f>
        <v/>
      </c>
      <c r="B107" t="n">
        <v>0.1611844945178278</v>
      </c>
    </row>
    <row r="108">
      <c r="A108">
        <f>HYPERLINK("https://stackoverflow.com/q/34971515", "34971515")</f>
        <v/>
      </c>
      <c r="B108" t="n">
        <v>0.1214638256891778</v>
      </c>
    </row>
    <row r="109">
      <c r="A109">
        <f>HYPERLINK("https://stackoverflow.com/q/35265813", "35265813")</f>
        <v/>
      </c>
      <c r="B109" t="n">
        <v>0.1474358974358974</v>
      </c>
    </row>
    <row r="110">
      <c r="A110">
        <f>HYPERLINK("https://stackoverflow.com/q/35414315", "35414315")</f>
        <v/>
      </c>
      <c r="B110" t="n">
        <v>0.1590544871794871</v>
      </c>
    </row>
    <row r="111">
      <c r="A111">
        <f>HYPERLINK("https://stackoverflow.com/q/35618897", "35618897")</f>
        <v/>
      </c>
      <c r="B111" t="n">
        <v>0.2087204261117304</v>
      </c>
    </row>
    <row r="112">
      <c r="A112">
        <f>HYPERLINK("https://stackoverflow.com/q/35742554", "35742554")</f>
        <v/>
      </c>
      <c r="B112" t="n">
        <v>0.2488013341671878</v>
      </c>
    </row>
    <row r="113">
      <c r="A113">
        <f>HYPERLINK("https://stackoverflow.com/q/36028847", "36028847")</f>
        <v/>
      </c>
      <c r="B113" t="n">
        <v>0.1298005698005698</v>
      </c>
    </row>
    <row r="114">
      <c r="A114">
        <f>HYPERLINK("https://stackoverflow.com/q/36760509", "36760509")</f>
        <v/>
      </c>
      <c r="B114" t="n">
        <v>0.1900065746219592</v>
      </c>
    </row>
    <row r="115">
      <c r="A115">
        <f>HYPERLINK("https://stackoverflow.com/q/37020959", "37020959")</f>
        <v/>
      </c>
      <c r="B115" t="n">
        <v>0.1727395411605938</v>
      </c>
    </row>
    <row r="116">
      <c r="A116">
        <f>HYPERLINK("https://stackoverflow.com/q/37125043", "37125043")</f>
        <v/>
      </c>
      <c r="B116" t="n">
        <v>0.2029657089898054</v>
      </c>
    </row>
    <row r="117">
      <c r="A117">
        <f>HYPERLINK("https://stackoverflow.com/q/37475065", "37475065")</f>
        <v/>
      </c>
      <c r="B117" t="n">
        <v>0.1746606334841629</v>
      </c>
    </row>
    <row r="118">
      <c r="A118">
        <f>HYPERLINK("https://stackoverflow.com/q/37723718", "37723718")</f>
        <v/>
      </c>
      <c r="B118" t="n">
        <v>0.1681966867152052</v>
      </c>
    </row>
    <row r="119">
      <c r="A119">
        <f>HYPERLINK("https://stackoverflow.com/q/37915834", "37915834")</f>
        <v/>
      </c>
      <c r="B119" t="n">
        <v>0.212569130216189</v>
      </c>
    </row>
    <row r="120">
      <c r="A120">
        <f>HYPERLINK("https://stackoverflow.com/q/38006238", "38006238")</f>
        <v/>
      </c>
      <c r="B120" t="n">
        <v>0.1673117239154975</v>
      </c>
    </row>
    <row r="121">
      <c r="A121">
        <f>HYPERLINK("https://stackoverflow.com/q/38071825", "38071825")</f>
        <v/>
      </c>
      <c r="B121" t="n">
        <v>0.2652359717577109</v>
      </c>
    </row>
    <row r="122">
      <c r="A122">
        <f>HYPERLINK("https://stackoverflow.com/q/38136654", "38136654")</f>
        <v/>
      </c>
      <c r="B122" t="n">
        <v>0.364201455110546</v>
      </c>
    </row>
    <row r="123">
      <c r="A123">
        <f>HYPERLINK("https://stackoverflow.com/q/38342186", "38342186")</f>
        <v/>
      </c>
      <c r="B123" t="n">
        <v>0.1680911680911681</v>
      </c>
    </row>
    <row r="124">
      <c r="A124">
        <f>HYPERLINK("https://stackoverflow.com/q/38532528", "38532528")</f>
        <v/>
      </c>
      <c r="B124" t="n">
        <v>0.1691595441595442</v>
      </c>
    </row>
    <row r="125">
      <c r="A125">
        <f>HYPERLINK("https://stackoverflow.com/q/38556074", "38556074")</f>
        <v/>
      </c>
      <c r="B125" t="n">
        <v>0.1524384112619406</v>
      </c>
    </row>
    <row r="126">
      <c r="A126">
        <f>HYPERLINK("https://stackoverflow.com/q/38568792", "38568792")</f>
        <v/>
      </c>
      <c r="B126" t="n">
        <v>0.2229059829059829</v>
      </c>
    </row>
    <row r="127">
      <c r="A127">
        <f>HYPERLINK("https://stackoverflow.com/q/38688679", "38688679")</f>
        <v/>
      </c>
      <c r="B127" t="n">
        <v>0.1158594491927825</v>
      </c>
    </row>
    <row r="128">
      <c r="A128">
        <f>HYPERLINK("https://stackoverflow.com/q/39108557", "39108557")</f>
        <v/>
      </c>
      <c r="B128" t="n">
        <v>0.1765056648777578</v>
      </c>
    </row>
    <row r="129">
      <c r="A129">
        <f>HYPERLINK("https://stackoverflow.com/q/39141990", "39141990")</f>
        <v/>
      </c>
      <c r="B129" t="n">
        <v>0.1635857682369309</v>
      </c>
    </row>
    <row r="130">
      <c r="A130">
        <f>HYPERLINK("https://stackoverflow.com/q/39320810", "39320810")</f>
        <v/>
      </c>
      <c r="B130" t="n">
        <v>0.1883547008547008</v>
      </c>
    </row>
    <row r="131">
      <c r="A131">
        <f>HYPERLINK("https://stackoverflow.com/q/39537567", "39537567")</f>
        <v/>
      </c>
      <c r="B131" t="n">
        <v>0.1928817451205511</v>
      </c>
    </row>
    <row r="132">
      <c r="A132">
        <f>HYPERLINK("https://stackoverflow.com/q/39895345", "39895345")</f>
        <v/>
      </c>
      <c r="B132" t="n">
        <v>0.2597069597069597</v>
      </c>
    </row>
    <row r="133">
      <c r="A133">
        <f>HYPERLINK("https://stackoverflow.com/q/40522198", "40522198")</f>
        <v/>
      </c>
      <c r="B133" t="n">
        <v>0.1525511525511525</v>
      </c>
    </row>
    <row r="134">
      <c r="A134">
        <f>HYPERLINK("https://stackoverflow.com/q/40642721", "40642721")</f>
        <v/>
      </c>
      <c r="B134" t="n">
        <v>0.1965811965811965</v>
      </c>
    </row>
    <row r="135">
      <c r="A135">
        <f>HYPERLINK("https://stackoverflow.com/q/40777490", "40777490")</f>
        <v/>
      </c>
      <c r="B135" t="n">
        <v>0.1048652202498356</v>
      </c>
    </row>
    <row r="136">
      <c r="A136">
        <f>HYPERLINK("https://stackoverflow.com/q/40797686", "40797686")</f>
        <v/>
      </c>
      <c r="B136" t="n">
        <v>0.2302996149149995</v>
      </c>
    </row>
    <row r="137">
      <c r="A137">
        <f>HYPERLINK("https://stackoverflow.com/q/40871998", "40871998")</f>
        <v/>
      </c>
      <c r="B137" t="n">
        <v>0.1184371184371184</v>
      </c>
    </row>
    <row r="138">
      <c r="A138">
        <f>HYPERLINK("https://stackoverflow.com/q/40910294", "40910294")</f>
        <v/>
      </c>
      <c r="B138" t="n">
        <v>0.13829534662868</v>
      </c>
    </row>
    <row r="139">
      <c r="A139">
        <f>HYPERLINK("https://stackoverflow.com/q/40942931", "40942931")</f>
        <v/>
      </c>
      <c r="B139" t="n">
        <v>0.1541263836345804</v>
      </c>
    </row>
    <row r="140">
      <c r="A140">
        <f>HYPERLINK("https://stackoverflow.com/q/41733883", "41733883")</f>
        <v/>
      </c>
      <c r="B140" t="n">
        <v>0.1668331668331668</v>
      </c>
    </row>
    <row r="141">
      <c r="A141">
        <f>HYPERLINK("https://stackoverflow.com/q/41980071", "41980071")</f>
        <v/>
      </c>
      <c r="B141" t="n">
        <v>0.2272498743086978</v>
      </c>
    </row>
    <row r="142">
      <c r="A142">
        <f>HYPERLINK("https://stackoverflow.com/q/41994114", "41994114")</f>
        <v/>
      </c>
      <c r="B142" t="n">
        <v>0.1859204117268633</v>
      </c>
    </row>
    <row r="143">
      <c r="A143">
        <f>HYPERLINK("https://stackoverflow.com/q/42254535", "42254535")</f>
        <v/>
      </c>
      <c r="B143" t="n">
        <v>0.1211745244003309</v>
      </c>
    </row>
    <row r="144">
      <c r="A144">
        <f>HYPERLINK("https://stackoverflow.com/q/42277585", "42277585")</f>
        <v/>
      </c>
      <c r="B144" t="n">
        <v>0.2181345224823485</v>
      </c>
    </row>
    <row r="145">
      <c r="A145">
        <f>HYPERLINK("https://stackoverflow.com/q/42313976", "42313976")</f>
        <v/>
      </c>
      <c r="B145" t="n">
        <v>0.1382211538461538</v>
      </c>
    </row>
    <row r="146">
      <c r="A146">
        <f>HYPERLINK("https://stackoverflow.com/q/42444198", "42444198")</f>
        <v/>
      </c>
      <c r="B146" t="n">
        <v>0.2387683541529695</v>
      </c>
    </row>
    <row r="147">
      <c r="A147">
        <f>HYPERLINK("https://stackoverflow.com/q/42484228", "42484228")</f>
        <v/>
      </c>
      <c r="B147" t="n">
        <v>0.1426799007444169</v>
      </c>
    </row>
    <row r="148">
      <c r="A148">
        <f>HYPERLINK("https://stackoverflow.com/q/42658036", "42658036")</f>
        <v/>
      </c>
      <c r="B148" t="n">
        <v>0.1323491323491323</v>
      </c>
    </row>
    <row r="149">
      <c r="A149">
        <f>HYPERLINK("https://stackoverflow.com/q/42756855", "42756855")</f>
        <v/>
      </c>
      <c r="B149" t="n">
        <v>0.1567557737770504</v>
      </c>
    </row>
    <row r="150">
      <c r="A150">
        <f>HYPERLINK("https://stackoverflow.com/q/42809056", "42809056")</f>
        <v/>
      </c>
      <c r="B150" t="n">
        <v>0.1866292003278304</v>
      </c>
    </row>
    <row r="151">
      <c r="A151">
        <f>HYPERLINK("https://stackoverflow.com/q/43201890", "43201890")</f>
        <v/>
      </c>
      <c r="B151" t="n">
        <v>0.209100758396533</v>
      </c>
    </row>
    <row r="152">
      <c r="A152">
        <f>HYPERLINK("https://stackoverflow.com/q/43243120", "43243120")</f>
        <v/>
      </c>
      <c r="B152" t="n">
        <v>0.1537274453941121</v>
      </c>
    </row>
    <row r="153">
      <c r="A153">
        <f>HYPERLINK("https://stackoverflow.com/q/43299948", "43299948")</f>
        <v/>
      </c>
      <c r="B153" t="n">
        <v>0.2049294374875769</v>
      </c>
    </row>
    <row r="154">
      <c r="A154">
        <f>HYPERLINK("https://stackoverflow.com/q/43454540", "43454540")</f>
        <v/>
      </c>
      <c r="B154" t="n">
        <v>0.1935518770961808</v>
      </c>
    </row>
    <row r="155">
      <c r="A155">
        <f>HYPERLINK("https://stackoverflow.com/q/43549104", "43549104")</f>
        <v/>
      </c>
      <c r="B155" t="n">
        <v>0.1235545500251383</v>
      </c>
    </row>
    <row r="156">
      <c r="A156">
        <f>HYPERLINK("https://stackoverflow.com/q/43837603", "43837603")</f>
        <v/>
      </c>
      <c r="B156" t="n">
        <v>0.1805391190006575</v>
      </c>
    </row>
    <row r="157">
      <c r="A157">
        <f>HYPERLINK("https://stackoverflow.com/q/43877814", "43877814")</f>
        <v/>
      </c>
      <c r="B157" t="n">
        <v>0.1866387580673295</v>
      </c>
    </row>
    <row r="158">
      <c r="A158">
        <f>HYPERLINK("https://stackoverflow.com/q/43906526", "43906526")</f>
        <v/>
      </c>
      <c r="B158" t="n">
        <v>0.1982354562999724</v>
      </c>
    </row>
    <row r="159">
      <c r="A159">
        <f>HYPERLINK("https://stackoverflow.com/q/43937563", "43937563")</f>
        <v/>
      </c>
      <c r="B159" t="n">
        <v>0.1600831600831601</v>
      </c>
    </row>
    <row r="160">
      <c r="A160">
        <f>HYPERLINK("https://stackoverflow.com/q/44041037", "44041037")</f>
        <v/>
      </c>
      <c r="B160" t="n">
        <v>0.1979074565281462</v>
      </c>
    </row>
    <row r="161">
      <c r="A161">
        <f>HYPERLINK("https://stackoverflow.com/q/44050836", "44050836")</f>
        <v/>
      </c>
      <c r="B161" t="n">
        <v>0.09583858764186633</v>
      </c>
    </row>
    <row r="162">
      <c r="A162">
        <f>HYPERLINK("https://stackoverflow.com/q/44102892", "44102892")</f>
        <v/>
      </c>
      <c r="B162" t="n">
        <v>0.1937321937321937</v>
      </c>
    </row>
    <row r="163">
      <c r="A163">
        <f>HYPERLINK("https://stackoverflow.com/q/44111993", "44111993")</f>
        <v/>
      </c>
      <c r="B163" t="n">
        <v>0.3341671878257244</v>
      </c>
    </row>
    <row r="164">
      <c r="A164">
        <f>HYPERLINK("https://stackoverflow.com/q/44193732", "44193732")</f>
        <v/>
      </c>
      <c r="B164" t="n">
        <v>0.136965811965812</v>
      </c>
    </row>
    <row r="165">
      <c r="A165">
        <f>HYPERLINK("https://stackoverflow.com/q/44366011", "44366011")</f>
        <v/>
      </c>
      <c r="B165" t="n">
        <v>0.1447512601358755</v>
      </c>
    </row>
    <row r="166">
      <c r="A166">
        <f>HYPERLINK("https://stackoverflow.com/q/44525150", "44525150")</f>
        <v/>
      </c>
      <c r="B166" t="n">
        <v>0.1355114419630549</v>
      </c>
    </row>
    <row r="167">
      <c r="A167">
        <f>HYPERLINK("https://stackoverflow.com/q/44733222", "44733222")</f>
        <v/>
      </c>
      <c r="B167" t="n">
        <v>0.1144513213478731</v>
      </c>
    </row>
    <row r="168">
      <c r="A168">
        <f>HYPERLINK("https://stackoverflow.com/q/44912604", "44912604")</f>
        <v/>
      </c>
      <c r="B168" t="n">
        <v>0.09766008126663864</v>
      </c>
    </row>
    <row r="169">
      <c r="A169">
        <f>HYPERLINK("https://stackoverflow.com/q/44963674", "44963674")</f>
        <v/>
      </c>
      <c r="B169" t="n">
        <v>0.1682354213999783</v>
      </c>
    </row>
    <row r="170">
      <c r="A170">
        <f>HYPERLINK("https://stackoverflow.com/q/45174597", "45174597")</f>
        <v/>
      </c>
      <c r="B170" t="n">
        <v>0.1006787330316742</v>
      </c>
    </row>
    <row r="171">
      <c r="A171">
        <f>HYPERLINK("https://stackoverflow.com/q/45202450", "45202450")</f>
        <v/>
      </c>
      <c r="B171" t="n">
        <v>0.229059829059829</v>
      </c>
    </row>
    <row r="172">
      <c r="A172">
        <f>HYPERLINK("https://stackoverflow.com/q/45318013", "45318013")</f>
        <v/>
      </c>
      <c r="B172" t="n">
        <v>0.2097249156072685</v>
      </c>
    </row>
    <row r="173">
      <c r="A173">
        <f>HYPERLINK("https://stackoverflow.com/q/45442784", "45442784")</f>
        <v/>
      </c>
      <c r="B173" t="n">
        <v>0.1983374312141435</v>
      </c>
    </row>
    <row r="174">
      <c r="A174">
        <f>HYPERLINK("https://stackoverflow.com/q/45563892", "45563892")</f>
        <v/>
      </c>
      <c r="B174" t="n">
        <v>0.1697612732095491</v>
      </c>
    </row>
    <row r="175">
      <c r="A175">
        <f>HYPERLINK("https://stackoverflow.com/q/45802802", "45802802")</f>
        <v/>
      </c>
      <c r="B175" t="n">
        <v>0.1505810045135887</v>
      </c>
    </row>
    <row r="176">
      <c r="A176">
        <f>HYPERLINK("https://stackoverflow.com/q/45824743", "45824743")</f>
        <v/>
      </c>
      <c r="B176" t="n">
        <v>0.1837065887698799</v>
      </c>
    </row>
    <row r="177">
      <c r="A177">
        <f>HYPERLINK("https://stackoverflow.com/q/45928071", "45928071")</f>
        <v/>
      </c>
      <c r="B177" t="n">
        <v>0.1282051282051282</v>
      </c>
    </row>
    <row r="178">
      <c r="A178">
        <f>HYPERLINK("https://stackoverflow.com/q/45949757", "45949757")</f>
        <v/>
      </c>
      <c r="B178" t="n">
        <v>0.22008547008547</v>
      </c>
    </row>
    <row r="179">
      <c r="A179">
        <f>HYPERLINK("https://stackoverflow.com/q/46090082", "46090082")</f>
        <v/>
      </c>
      <c r="B179" t="n">
        <v>0.1485605038236617</v>
      </c>
    </row>
    <row r="180">
      <c r="A180">
        <f>HYPERLINK("https://stackoverflow.com/q/46238759", "46238759")</f>
        <v/>
      </c>
      <c r="B180" t="n">
        <v>0.1894961763382816</v>
      </c>
    </row>
    <row r="181">
      <c r="A181">
        <f>HYPERLINK("https://stackoverflow.com/q/46241015", "46241015")</f>
        <v/>
      </c>
      <c r="B181" t="n">
        <v>0.1928071928071928</v>
      </c>
    </row>
    <row r="182">
      <c r="A182">
        <f>HYPERLINK("https://stackoverflow.com/q/46417978", "46417978")</f>
        <v/>
      </c>
      <c r="B182" t="n">
        <v>0.152022792022792</v>
      </c>
    </row>
    <row r="183">
      <c r="A183">
        <f>HYPERLINK("https://stackoverflow.com/q/46482177", "46482177")</f>
        <v/>
      </c>
      <c r="B183" t="n">
        <v>0.1366264454499748</v>
      </c>
    </row>
    <row r="184">
      <c r="A184">
        <f>HYPERLINK("https://stackoverflow.com/q/46483388", "46483388")</f>
        <v/>
      </c>
      <c r="B184" t="n">
        <v>0.2092830009496676</v>
      </c>
    </row>
    <row r="185">
      <c r="A185">
        <f>HYPERLINK("https://stackoverflow.com/q/46541679", "46541679")</f>
        <v/>
      </c>
      <c r="B185" t="n">
        <v>0.1767456861796484</v>
      </c>
    </row>
    <row r="186">
      <c r="A186">
        <f>HYPERLINK("https://stackoverflow.com/q/46558510", "46558510")</f>
        <v/>
      </c>
      <c r="B186" t="n">
        <v>0.2278015194681861</v>
      </c>
    </row>
    <row r="187">
      <c r="A187">
        <f>HYPERLINK("https://stackoverflow.com/q/46681967", "46681967")</f>
        <v/>
      </c>
      <c r="B187" t="n">
        <v>0.1062937062937063</v>
      </c>
    </row>
    <row r="188">
      <c r="A188">
        <f>HYPERLINK("https://stackoverflow.com/q/46776819", "46776819")</f>
        <v/>
      </c>
      <c r="B188" t="n">
        <v>0.4096669613910993</v>
      </c>
    </row>
    <row r="189">
      <c r="A189">
        <f>HYPERLINK("https://stackoverflow.com/q/46874301", "46874301")</f>
        <v/>
      </c>
      <c r="B189" t="n">
        <v>0.1378669639539205</v>
      </c>
    </row>
    <row r="190">
      <c r="A190">
        <f>HYPERLINK("https://stackoverflow.com/q/46970906", "46970906")</f>
        <v/>
      </c>
      <c r="B190" t="n">
        <v>0.1725741578682755</v>
      </c>
    </row>
    <row r="191">
      <c r="A191">
        <f>HYPERLINK("https://stackoverflow.com/q/47005811", "47005811")</f>
        <v/>
      </c>
      <c r="B191" t="n">
        <v>0.2609351432880844</v>
      </c>
    </row>
    <row r="192">
      <c r="A192">
        <f>HYPERLINK("https://stackoverflow.com/q/47174045", "47174045")</f>
        <v/>
      </c>
      <c r="B192" t="n">
        <v>0.1842888696821281</v>
      </c>
    </row>
    <row r="193">
      <c r="A193">
        <f>HYPERLINK("https://stackoverflow.com/q/47178968", "47178968")</f>
        <v/>
      </c>
      <c r="B193" t="n">
        <v>0.1372930866601753</v>
      </c>
    </row>
    <row r="194">
      <c r="A194">
        <f>HYPERLINK("https://stackoverflow.com/q/47194805", "47194805")</f>
        <v/>
      </c>
      <c r="B194" t="n">
        <v>0.124634858812074</v>
      </c>
    </row>
    <row r="195">
      <c r="A195">
        <f>HYPERLINK("https://stackoverflow.com/q/47236477", "47236477")</f>
        <v/>
      </c>
      <c r="B195" t="n">
        <v>0.1459790209790209</v>
      </c>
    </row>
    <row r="196">
      <c r="A196">
        <f>HYPERLINK("https://stackoverflow.com/q/47358219", "47358219")</f>
        <v/>
      </c>
      <c r="B196" t="n">
        <v>0.148060486522025</v>
      </c>
    </row>
    <row r="197">
      <c r="A197">
        <f>HYPERLINK("https://stackoverflow.com/q/47378071", "47378071")</f>
        <v/>
      </c>
      <c r="B197" t="n">
        <v>0.1562342885872298</v>
      </c>
    </row>
    <row r="198">
      <c r="A198">
        <f>HYPERLINK("https://stackoverflow.com/q/47497901", "47497901")</f>
        <v/>
      </c>
      <c r="B198" t="n">
        <v>0.1555771935518771</v>
      </c>
    </row>
    <row r="199">
      <c r="A199">
        <f>HYPERLINK("https://stackoverflow.com/q/47742984", "47742984")</f>
        <v/>
      </c>
      <c r="B199" t="n">
        <v>0.1765996765996766</v>
      </c>
    </row>
    <row r="200">
      <c r="A200">
        <f>HYPERLINK("https://stackoverflow.com/q/47886587", "47886587")</f>
        <v/>
      </c>
      <c r="B200" t="n">
        <v>0.1459024635495223</v>
      </c>
    </row>
    <row r="201">
      <c r="A201">
        <f>HYPERLINK("https://stackoverflow.com/q/48520584", "48520584")</f>
        <v/>
      </c>
      <c r="B201" t="n">
        <v>0.1404151404151404</v>
      </c>
    </row>
    <row r="202">
      <c r="A202">
        <f>HYPERLINK("https://stackoverflow.com/q/48556498", "48556498")</f>
        <v/>
      </c>
      <c r="B202" t="n">
        <v>0.1426573426573426</v>
      </c>
    </row>
    <row r="203">
      <c r="A203">
        <f>HYPERLINK("https://stackoverflow.com/q/48628269", "48628269")</f>
        <v/>
      </c>
      <c r="B203" t="n">
        <v>0.2431788297172912</v>
      </c>
    </row>
    <row r="204">
      <c r="A204">
        <f>HYPERLINK("https://stackoverflow.com/q/48761222", "48761222")</f>
        <v/>
      </c>
      <c r="B204" t="n">
        <v>0.1517704517704517</v>
      </c>
    </row>
    <row r="205">
      <c r="A205">
        <f>HYPERLINK("https://stackoverflow.com/q/48837776", "48837776")</f>
        <v/>
      </c>
      <c r="B205" t="n">
        <v>0.2134933624295326</v>
      </c>
    </row>
    <row r="206">
      <c r="A206">
        <f>HYPERLINK("https://stackoverflow.com/q/48865565", "48865565")</f>
        <v/>
      </c>
      <c r="B206" t="n">
        <v>0.1911954103734925</v>
      </c>
    </row>
    <row r="207">
      <c r="A207">
        <f>HYPERLINK("https://stackoverflow.com/q/48871444", "48871444")</f>
        <v/>
      </c>
      <c r="B207" t="n">
        <v>0.1692307692307692</v>
      </c>
    </row>
    <row r="208">
      <c r="A208">
        <f>HYPERLINK("https://stackoverflow.com/q/48881818", "48881818")</f>
        <v/>
      </c>
      <c r="B208" t="n">
        <v>0.2042639008931143</v>
      </c>
    </row>
    <row r="209">
      <c r="A209">
        <f>HYPERLINK("https://stackoverflow.com/q/48904349", "48904349")</f>
        <v/>
      </c>
      <c r="B209" t="n">
        <v>0.1942395504039339</v>
      </c>
    </row>
    <row r="210">
      <c r="A210">
        <f>HYPERLINK("https://stackoverflow.com/q/48914817", "48914817")</f>
        <v/>
      </c>
      <c r="B210" t="n">
        <v>0.1812678062678062</v>
      </c>
    </row>
    <row r="211">
      <c r="A211">
        <f>HYPERLINK("https://stackoverflow.com/q/48979623", "48979623")</f>
        <v/>
      </c>
      <c r="B211" t="n">
        <v>0.1046271735926908</v>
      </c>
    </row>
    <row r="212">
      <c r="A212">
        <f>HYPERLINK("https://stackoverflow.com/q/49002928", "49002928")</f>
        <v/>
      </c>
      <c r="B212" t="n">
        <v>0.1622760800842993</v>
      </c>
    </row>
    <row r="213">
      <c r="A213">
        <f>HYPERLINK("https://stackoverflow.com/q/49261726", "49261726")</f>
        <v/>
      </c>
      <c r="B213" t="n">
        <v>0.1472416472416472</v>
      </c>
    </row>
    <row r="214">
      <c r="A214">
        <f>HYPERLINK("https://stackoverflow.com/q/49298407", "49298407")</f>
        <v/>
      </c>
      <c r="B214" t="n">
        <v>0.1734143049932523</v>
      </c>
    </row>
    <row r="215">
      <c r="A215">
        <f>HYPERLINK("https://stackoverflow.com/q/49789544", "49789544")</f>
        <v/>
      </c>
      <c r="B215" t="n">
        <v>0.2444628251079864</v>
      </c>
    </row>
    <row r="216">
      <c r="A216">
        <f>HYPERLINK("https://stackoverflow.com/q/50036821", "50036821")</f>
        <v/>
      </c>
      <c r="B216" t="n">
        <v>0.157992722349158</v>
      </c>
    </row>
    <row r="217">
      <c r="A217">
        <f>HYPERLINK("https://stackoverflow.com/q/50267824", "50267824")</f>
        <v/>
      </c>
      <c r="B217" t="n">
        <v>0.1343852728468113</v>
      </c>
    </row>
    <row r="218">
      <c r="A218">
        <f>HYPERLINK("https://stackoverflow.com/q/50285253", "50285253")</f>
        <v/>
      </c>
      <c r="B218" t="n">
        <v>0.2105926860025221</v>
      </c>
    </row>
    <row r="219">
      <c r="A219">
        <f>HYPERLINK("https://stackoverflow.com/q/50330121", "50330121")</f>
        <v/>
      </c>
      <c r="B219" t="n">
        <v>0.2505561409670998</v>
      </c>
    </row>
    <row r="220">
      <c r="A220">
        <f>HYPERLINK("https://stackoverflow.com/q/50378352", "50378352")</f>
        <v/>
      </c>
      <c r="B220" t="n">
        <v>0.2470731882496588</v>
      </c>
    </row>
    <row r="221">
      <c r="A221">
        <f>HYPERLINK("https://stackoverflow.com/q/50512460", "50512460")</f>
        <v/>
      </c>
      <c r="B221" t="n">
        <v>0.1690921690921691</v>
      </c>
    </row>
    <row r="222">
      <c r="A222">
        <f>HYPERLINK("https://stackoverflow.com/q/50613764", "50613764")</f>
        <v/>
      </c>
      <c r="B222" t="n">
        <v>0.1282051282051282</v>
      </c>
    </row>
    <row r="223">
      <c r="A223">
        <f>HYPERLINK("https://stackoverflow.com/q/50635277", "50635277")</f>
        <v/>
      </c>
      <c r="B223" t="n">
        <v>0.1364850427350427</v>
      </c>
    </row>
    <row r="224">
      <c r="A224">
        <f>HYPERLINK("https://stackoverflow.com/q/50752250", "50752250")</f>
        <v/>
      </c>
      <c r="B224" t="n">
        <v>0.1798201798201798</v>
      </c>
    </row>
    <row r="225">
      <c r="A225">
        <f>HYPERLINK("https://stackoverflow.com/q/50876280", "50876280")</f>
        <v/>
      </c>
      <c r="B225" t="n">
        <v>0.1241474574807908</v>
      </c>
    </row>
    <row r="226">
      <c r="A226">
        <f>HYPERLINK("https://stackoverflow.com/q/50980779", "50980779")</f>
        <v/>
      </c>
      <c r="B226" t="n">
        <v>0.1850961538461538</v>
      </c>
    </row>
    <row r="227">
      <c r="A227">
        <f>HYPERLINK("https://stackoverflow.com/q/51168207", "51168207")</f>
        <v/>
      </c>
      <c r="B227" t="n">
        <v>0.1222527472527473</v>
      </c>
    </row>
    <row r="228">
      <c r="A228">
        <f>HYPERLINK("https://stackoverflow.com/q/51196057", "51196057")</f>
        <v/>
      </c>
      <c r="B228" t="n">
        <v>0.1690283400809716</v>
      </c>
    </row>
    <row r="229">
      <c r="A229">
        <f>HYPERLINK("https://stackoverflow.com/q/51206764", "51206764")</f>
        <v/>
      </c>
      <c r="B229" t="n">
        <v>0.163786696395392</v>
      </c>
    </row>
    <row r="230">
      <c r="A230">
        <f>HYPERLINK("https://stackoverflow.com/q/51303561", "51303561")</f>
        <v/>
      </c>
      <c r="B230" t="n">
        <v>0.110619903723352</v>
      </c>
    </row>
    <row r="231">
      <c r="A231">
        <f>HYPERLINK("https://stackoverflow.com/q/51352265", "51352265")</f>
        <v/>
      </c>
      <c r="B231" t="n">
        <v>0.2423971377459749</v>
      </c>
    </row>
    <row r="232">
      <c r="A232">
        <f>HYPERLINK("https://stackoverflow.com/q/51360587", "51360587")</f>
        <v/>
      </c>
      <c r="B232" t="n">
        <v>0.3149303149303149</v>
      </c>
    </row>
    <row r="233">
      <c r="A233">
        <f>HYPERLINK("https://stackoverflow.com/q/51394376", "51394376")</f>
        <v/>
      </c>
      <c r="B233" t="n">
        <v>0.1888041888041888</v>
      </c>
    </row>
    <row r="234">
      <c r="A234">
        <f>HYPERLINK("https://stackoverflow.com/q/51398947", "51398947")</f>
        <v/>
      </c>
      <c r="B234" t="n">
        <v>0.1450681450681451</v>
      </c>
    </row>
    <row r="235">
      <c r="A235">
        <f>HYPERLINK("https://stackoverflow.com/q/51415990", "51415990")</f>
        <v/>
      </c>
      <c r="B235" t="n">
        <v>0.1716983733112765</v>
      </c>
    </row>
    <row r="236">
      <c r="A236">
        <f>HYPERLINK("https://stackoverflow.com/q/51480081", "51480081")</f>
        <v/>
      </c>
      <c r="B236" t="n">
        <v>0.1942597868523794</v>
      </c>
    </row>
    <row r="237">
      <c r="A237">
        <f>HYPERLINK("https://stackoverflow.com/q/51512628", "51512628")</f>
        <v/>
      </c>
      <c r="B237" t="n">
        <v>0.1295482295482295</v>
      </c>
    </row>
    <row r="238">
      <c r="A238">
        <f>HYPERLINK("https://stackoverflow.com/q/51603118", "51603118")</f>
        <v/>
      </c>
      <c r="B238" t="n">
        <v>0.1616954474097331</v>
      </c>
    </row>
    <row r="239">
      <c r="A239">
        <f>HYPERLINK("https://stackoverflow.com/q/51665421", "51665421")</f>
        <v/>
      </c>
      <c r="B239" t="n">
        <v>0.2341880341880341</v>
      </c>
    </row>
    <row r="240">
      <c r="A240">
        <f>HYPERLINK("https://stackoverflow.com/q/51759572", "51759572")</f>
        <v/>
      </c>
      <c r="B240" t="n">
        <v>0.1592851592851593</v>
      </c>
    </row>
    <row r="241">
      <c r="A241">
        <f>HYPERLINK("https://stackoverflow.com/q/51828297", "51828297")</f>
        <v/>
      </c>
      <c r="B241" t="n">
        <v>0.1339031339031339</v>
      </c>
    </row>
    <row r="242">
      <c r="A242">
        <f>HYPERLINK("https://stackoverflow.com/q/51845292", "51845292")</f>
        <v/>
      </c>
      <c r="B242" t="n">
        <v>0.1925407925407925</v>
      </c>
    </row>
    <row r="243">
      <c r="A243">
        <f>HYPERLINK("https://stackoverflow.com/q/51849298", "51849298")</f>
        <v/>
      </c>
      <c r="B243" t="n">
        <v>0.1387086808773556</v>
      </c>
    </row>
    <row r="244">
      <c r="A244">
        <f>HYPERLINK("https://stackoverflow.com/q/51853310", "51853310")</f>
        <v/>
      </c>
      <c r="B244" t="n">
        <v>0.1104433760683761</v>
      </c>
    </row>
    <row r="245">
      <c r="A245">
        <f>HYPERLINK("https://stackoverflow.com/q/51865601", "51865601")</f>
        <v/>
      </c>
      <c r="B245" t="n">
        <v>0.1767300799558864</v>
      </c>
    </row>
    <row r="246">
      <c r="A246">
        <f>HYPERLINK("https://stackoverflow.com/q/51964843", "51964843")</f>
        <v/>
      </c>
      <c r="B246" t="n">
        <v>0.1959237343852728</v>
      </c>
    </row>
    <row r="247">
      <c r="A247">
        <f>HYPERLINK("https://stackoverflow.com/q/51977946", "51977946")</f>
        <v/>
      </c>
      <c r="B247" t="n">
        <v>0.1646942800788954</v>
      </c>
    </row>
    <row r="248">
      <c r="A248">
        <f>HYPERLINK("https://stackoverflow.com/q/52070481", "52070481")</f>
        <v/>
      </c>
      <c r="B248" t="n">
        <v>0.1367521367521367</v>
      </c>
    </row>
    <row r="249">
      <c r="A249">
        <f>HYPERLINK("https://stackoverflow.com/q/52163958", "52163958")</f>
        <v/>
      </c>
      <c r="B249" t="n">
        <v>0.304229295608606</v>
      </c>
    </row>
    <row r="250">
      <c r="A250">
        <f>HYPERLINK("https://stackoverflow.com/q/52294271", "52294271")</f>
        <v/>
      </c>
      <c r="B250" t="n">
        <v>0.1453881766381766</v>
      </c>
    </row>
    <row r="251">
      <c r="A251">
        <f>HYPERLINK("https://stackoverflow.com/q/52370526", "52370526")</f>
        <v/>
      </c>
      <c r="B251" t="n">
        <v>0.2244942118359839</v>
      </c>
    </row>
    <row r="252">
      <c r="A252">
        <f>HYPERLINK("https://stackoverflow.com/q/52525320", "52525320")</f>
        <v/>
      </c>
      <c r="B252" t="n">
        <v>0.1421788088454755</v>
      </c>
    </row>
    <row r="253">
      <c r="A253">
        <f>HYPERLINK("https://stackoverflow.com/q/52529279", "52529279")</f>
        <v/>
      </c>
      <c r="B253" t="n">
        <v>0.1866481866481867</v>
      </c>
    </row>
    <row r="254">
      <c r="A254">
        <f>HYPERLINK("https://stackoverflow.com/q/52534581", "52534581")</f>
        <v/>
      </c>
      <c r="B254" t="n">
        <v>0.1395134779750164</v>
      </c>
    </row>
    <row r="255">
      <c r="A255">
        <f>HYPERLINK("https://stackoverflow.com/q/52574490", "52574490")</f>
        <v/>
      </c>
      <c r="B255" t="n">
        <v>0.1207100591715976</v>
      </c>
    </row>
    <row r="256">
      <c r="A256">
        <f>HYPERLINK("https://stackoverflow.com/q/52890757", "52890757")</f>
        <v/>
      </c>
      <c r="B256" t="n">
        <v>0.2552856500224921</v>
      </c>
    </row>
    <row r="257">
      <c r="A257">
        <f>HYPERLINK("https://stackoverflow.com/q/52958536", "52958536")</f>
        <v/>
      </c>
      <c r="B257" t="n">
        <v>0.1488833746898263</v>
      </c>
    </row>
    <row r="258">
      <c r="A258">
        <f>HYPERLINK("https://stackoverflow.com/q/53027157", "53027157")</f>
        <v/>
      </c>
      <c r="B258" t="n">
        <v>0.1971351693573916</v>
      </c>
    </row>
    <row r="259">
      <c r="A259">
        <f>HYPERLINK("https://stackoverflow.com/q/53043346", "53043346")</f>
        <v/>
      </c>
      <c r="B259" t="n">
        <v>0.1307692307692308</v>
      </c>
    </row>
    <row r="260">
      <c r="A260">
        <f>HYPERLINK("https://stackoverflow.com/q/53082382", "53082382")</f>
        <v/>
      </c>
      <c r="B260" t="n">
        <v>0.1480515717803853</v>
      </c>
    </row>
    <row r="261">
      <c r="A261">
        <f>HYPERLINK("https://stackoverflow.com/q/53095373", "53095373")</f>
        <v/>
      </c>
      <c r="B261" t="n">
        <v>0.193116193116193</v>
      </c>
    </row>
    <row r="262">
      <c r="A262">
        <f>HYPERLINK("https://stackoverflow.com/q/53199680", "53199680")</f>
        <v/>
      </c>
      <c r="B262" t="n">
        <v>0.1476002629848784</v>
      </c>
    </row>
    <row r="263">
      <c r="A263">
        <f>HYPERLINK("https://stackoverflow.com/q/53299189", "53299189")</f>
        <v/>
      </c>
      <c r="B263" t="n">
        <v>0.1384243775548123</v>
      </c>
    </row>
    <row r="264">
      <c r="A264">
        <f>HYPERLINK("https://stackoverflow.com/q/53413258", "53413258")</f>
        <v/>
      </c>
      <c r="B264" t="n">
        <v>0.2116341370072713</v>
      </c>
    </row>
    <row r="265">
      <c r="A265">
        <f>HYPERLINK("https://stackoverflow.com/q/53449627", "53449627")</f>
        <v/>
      </c>
      <c r="B265" t="n">
        <v>0.264957264957265</v>
      </c>
    </row>
    <row r="266">
      <c r="A266">
        <f>HYPERLINK("https://stackoverflow.com/q/53472963", "53472963")</f>
        <v/>
      </c>
      <c r="B266" t="n">
        <v>0.2827201783723523</v>
      </c>
    </row>
    <row r="267">
      <c r="A267">
        <f>HYPERLINK("https://stackoverflow.com/q/53499572", "53499572")</f>
        <v/>
      </c>
      <c r="B267" t="n">
        <v>0.1295313881520778</v>
      </c>
    </row>
    <row r="268">
      <c r="A268">
        <f>HYPERLINK("https://stackoverflow.com/q/53504268", "53504268")</f>
        <v/>
      </c>
      <c r="B268" t="n">
        <v>0.1639471639471639</v>
      </c>
    </row>
    <row r="269">
      <c r="A269">
        <f>HYPERLINK("https://stackoverflow.com/q/53538056", "53538056")</f>
        <v/>
      </c>
      <c r="B269" t="n">
        <v>0.1441336441336441</v>
      </c>
    </row>
    <row r="270">
      <c r="A270">
        <f>HYPERLINK("https://stackoverflow.com/q/53623673", "53623673")</f>
        <v/>
      </c>
      <c r="B270" t="n">
        <v>0.1374643874643874</v>
      </c>
    </row>
    <row r="271">
      <c r="A271">
        <f>HYPERLINK("https://stackoverflow.com/q/53664484", "53664484")</f>
        <v/>
      </c>
      <c r="B271" t="n">
        <v>0.2216286799620132</v>
      </c>
    </row>
    <row r="272">
      <c r="A272">
        <f>HYPERLINK("https://stackoverflow.com/q/53669169", "53669169")</f>
        <v/>
      </c>
      <c r="B272" t="n">
        <v>0.2000222000222</v>
      </c>
    </row>
    <row r="273">
      <c r="A273">
        <f>HYPERLINK("https://stackoverflow.com/q/53701218", "53701218")</f>
        <v/>
      </c>
      <c r="B273" t="n">
        <v>0.1467129361866204</v>
      </c>
    </row>
    <row r="274">
      <c r="A274">
        <f>HYPERLINK("https://stackoverflow.com/q/53801839", "53801839")</f>
        <v/>
      </c>
      <c r="B274" t="n">
        <v>0.2545648795648795</v>
      </c>
    </row>
    <row r="275">
      <c r="A275">
        <f>HYPERLINK("https://stackoverflow.com/q/53944354", "53944354")</f>
        <v/>
      </c>
      <c r="B275" t="n">
        <v>0.1298154341632602</v>
      </c>
    </row>
    <row r="276">
      <c r="A276">
        <f>HYPERLINK("https://stackoverflow.com/q/54060686", "54060686")</f>
        <v/>
      </c>
      <c r="B276" t="n">
        <v>0.3008175399479747</v>
      </c>
    </row>
    <row r="277">
      <c r="A277">
        <f>HYPERLINK("https://stackoverflow.com/q/54216119", "54216119")</f>
        <v/>
      </c>
      <c r="B277" t="n">
        <v>0.1619472315124489</v>
      </c>
    </row>
    <row r="278">
      <c r="A278">
        <f>HYPERLINK("https://stackoverflow.com/q/54323760", "54323760")</f>
        <v/>
      </c>
      <c r="B278" t="n">
        <v>0.2025641025641025</v>
      </c>
    </row>
    <row r="279">
      <c r="A279">
        <f>HYPERLINK("https://stackoverflow.com/q/54363950", "54363950")</f>
        <v/>
      </c>
      <c r="B279" t="n">
        <v>0.1751777634130575</v>
      </c>
    </row>
    <row r="280">
      <c r="A280">
        <f>HYPERLINK("https://stackoverflow.com/q/54462153", "54462153")</f>
        <v/>
      </c>
      <c r="B280" t="n">
        <v>0.3324833545828021</v>
      </c>
    </row>
    <row r="281">
      <c r="A281">
        <f>HYPERLINK("https://stackoverflow.com/q/54531836", "54531836")</f>
        <v/>
      </c>
      <c r="B281" t="n">
        <v>0.1843180973615756</v>
      </c>
    </row>
    <row r="282">
      <c r="A282">
        <f>HYPERLINK("https://stackoverflow.com/q/54548422", "54548422")</f>
        <v/>
      </c>
      <c r="B282" t="n">
        <v>0.1799620132953466</v>
      </c>
    </row>
    <row r="283">
      <c r="A283">
        <f>HYPERLINK("https://stackoverflow.com/q/54548490", "54548490")</f>
        <v/>
      </c>
      <c r="B283" t="n">
        <v>0.1366466181280996</v>
      </c>
    </row>
    <row r="284">
      <c r="A284">
        <f>HYPERLINK("https://stackoverflow.com/q/54662808", "54662808")</f>
        <v/>
      </c>
      <c r="B284" t="n">
        <v>0.1284161654532025</v>
      </c>
    </row>
    <row r="285">
      <c r="A285">
        <f>HYPERLINK("https://stackoverflow.com/q/54666876", "54666876")</f>
        <v/>
      </c>
      <c r="B285" t="n">
        <v>0.1652421652421652</v>
      </c>
    </row>
    <row r="286">
      <c r="A286">
        <f>HYPERLINK("https://stackoverflow.com/q/54741436", "54741436")</f>
        <v/>
      </c>
      <c r="B286" t="n">
        <v>0.1333567497951059</v>
      </c>
    </row>
    <row r="287">
      <c r="A287">
        <f>HYPERLINK("https://stackoverflow.com/q/54744615", "54744615")</f>
        <v/>
      </c>
      <c r="B287" t="n">
        <v>0.1588089330024814</v>
      </c>
    </row>
    <row r="288">
      <c r="A288">
        <f>HYPERLINK("https://stackoverflow.com/q/54894563", "54894563")</f>
        <v/>
      </c>
      <c r="B288" t="n">
        <v>0.1856265799927772</v>
      </c>
    </row>
    <row r="289">
      <c r="A289">
        <f>HYPERLINK("https://stackoverflow.com/q/54960110", "54960110")</f>
        <v/>
      </c>
      <c r="B289" t="n">
        <v>0.1224194608809993</v>
      </c>
    </row>
    <row r="290">
      <c r="A290">
        <f>HYPERLINK("https://stackoverflow.com/q/55064804", "55064804")</f>
        <v/>
      </c>
      <c r="B290" t="n">
        <v>0.2174923242884408</v>
      </c>
    </row>
    <row r="291">
      <c r="A291">
        <f>HYPERLINK("https://stackoverflow.com/q/55217961", "55217961")</f>
        <v/>
      </c>
      <c r="B291" t="n">
        <v>0.1425911821951426</v>
      </c>
    </row>
    <row r="292">
      <c r="A292">
        <f>HYPERLINK("https://stackoverflow.com/q/55418261", "55418261")</f>
        <v/>
      </c>
      <c r="B292" t="n">
        <v>0.2122306488503671</v>
      </c>
    </row>
    <row r="293">
      <c r="A293">
        <f>HYPERLINK("https://stackoverflow.com/q/55471101", "55471101")</f>
        <v/>
      </c>
      <c r="B293" t="n">
        <v>0.1599259846682527</v>
      </c>
    </row>
    <row r="294">
      <c r="A294">
        <f>HYPERLINK("https://stackoverflow.com/q/55520394", "55520394")</f>
        <v/>
      </c>
      <c r="B294" t="n">
        <v>0.19370220422852</v>
      </c>
    </row>
    <row r="295">
      <c r="A295">
        <f>HYPERLINK("https://stackoverflow.com/q/55710608", "55710608")</f>
        <v/>
      </c>
      <c r="B295" t="n">
        <v>0.1128882118981129</v>
      </c>
    </row>
    <row r="296">
      <c r="A296">
        <f>HYPERLINK("https://stackoverflow.com/q/55738130", "55738130")</f>
        <v/>
      </c>
      <c r="B296" t="n">
        <v>0.2257459889038836</v>
      </c>
    </row>
    <row r="297">
      <c r="A297">
        <f>HYPERLINK("https://stackoverflow.com/q/55827343", "55827343")</f>
        <v/>
      </c>
      <c r="B297" t="n">
        <v>0.1480643539467069</v>
      </c>
    </row>
    <row r="298">
      <c r="A298">
        <f>HYPERLINK("https://stackoverflow.com/q/55853588", "55853588")</f>
        <v/>
      </c>
      <c r="B298" t="n">
        <v>0.1980217036396811</v>
      </c>
    </row>
    <row r="299">
      <c r="A299">
        <f>HYPERLINK("https://stackoverflow.com/q/55929236", "55929236")</f>
        <v/>
      </c>
      <c r="B299" t="n">
        <v>0.2124542124542124</v>
      </c>
    </row>
    <row r="300">
      <c r="A300">
        <f>HYPERLINK("https://stackoverflow.com/q/56006399", "56006399")</f>
        <v/>
      </c>
      <c r="B300" t="n">
        <v>0.1370573870573871</v>
      </c>
    </row>
    <row r="301">
      <c r="A301">
        <f>HYPERLINK("https://stackoverflow.com/q/56028910", "56028910")</f>
        <v/>
      </c>
      <c r="B301" t="n">
        <v>0.1676434676434676</v>
      </c>
    </row>
    <row r="302">
      <c r="A302">
        <f>HYPERLINK("https://stackoverflow.com/q/56065738", "56065738")</f>
        <v/>
      </c>
      <c r="B302" t="n">
        <v>0.1554327242949998</v>
      </c>
    </row>
    <row r="303">
      <c r="A303">
        <f>HYPERLINK("https://stackoverflow.com/q/56111559", "56111559")</f>
        <v/>
      </c>
      <c r="B303" t="n">
        <v>0.1364008898255474</v>
      </c>
    </row>
    <row r="304">
      <c r="A304">
        <f>HYPERLINK("https://stackoverflow.com/q/56118080", "56118080")</f>
        <v/>
      </c>
      <c r="B304" t="n">
        <v>0.1892867668729738</v>
      </c>
    </row>
    <row r="305">
      <c r="A305">
        <f>HYPERLINK("https://stackoverflow.com/q/56127535", "56127535")</f>
        <v/>
      </c>
      <c r="B305" t="n">
        <v>0.1342450142450143</v>
      </c>
    </row>
    <row r="306">
      <c r="A306">
        <f>HYPERLINK("https://stackoverflow.com/q/56215583", "56215583")</f>
        <v/>
      </c>
      <c r="B306" t="n">
        <v>0.1216117216117216</v>
      </c>
    </row>
    <row r="307">
      <c r="A307">
        <f>HYPERLINK("https://stackoverflow.com/q/56305835", "56305835")</f>
        <v/>
      </c>
      <c r="B307" t="n">
        <v>0.2523983952555381</v>
      </c>
    </row>
    <row r="308">
      <c r="A308">
        <f>HYPERLINK("https://stackoverflow.com/q/56355331", "56355331")</f>
        <v/>
      </c>
      <c r="B308" t="n">
        <v>0.133056133056133</v>
      </c>
    </row>
    <row r="309">
      <c r="A309">
        <f>HYPERLINK("https://stackoverflow.com/q/56389977", "56389977")</f>
        <v/>
      </c>
      <c r="B309" t="n">
        <v>0.2537195314973093</v>
      </c>
    </row>
    <row r="310">
      <c r="A310">
        <f>HYPERLINK("https://stackoverflow.com/q/56469964", "56469964")</f>
        <v/>
      </c>
      <c r="B310" t="n">
        <v>0.1762369086312748</v>
      </c>
    </row>
    <row r="311">
      <c r="A311">
        <f>HYPERLINK("https://stackoverflow.com/q/56542464", "56542464")</f>
        <v/>
      </c>
      <c r="B311" t="n">
        <v>0.2348513841051154</v>
      </c>
    </row>
    <row r="312">
      <c r="A312">
        <f>HYPERLINK("https://stackoverflow.com/q/56573602", "56573602")</f>
        <v/>
      </c>
      <c r="B312" t="n">
        <v>0.161695447409733</v>
      </c>
    </row>
    <row r="313">
      <c r="A313">
        <f>HYPERLINK("https://stackoverflow.com/q/56675025", "56675025")</f>
        <v/>
      </c>
      <c r="B313" t="n">
        <v>0.2271062271062271</v>
      </c>
    </row>
    <row r="314">
      <c r="A314">
        <f>HYPERLINK("https://stackoverflow.com/q/56700759", "56700759")</f>
        <v/>
      </c>
      <c r="B314" t="n">
        <v>0.1694711538461538</v>
      </c>
    </row>
    <row r="315">
      <c r="A315">
        <f>HYPERLINK("https://stackoverflow.com/q/56746025", "56746025")</f>
        <v/>
      </c>
      <c r="B315" t="n">
        <v>0.2274653451124039</v>
      </c>
    </row>
    <row r="316">
      <c r="A316">
        <f>HYPERLINK("https://stackoverflow.com/q/56748978", "56748978")</f>
        <v/>
      </c>
      <c r="B316" t="n">
        <v>0.2203460496143423</v>
      </c>
    </row>
    <row r="317">
      <c r="A317">
        <f>HYPERLINK("https://stackoverflow.com/q/56750074", "56750074")</f>
        <v/>
      </c>
      <c r="B317" t="n">
        <v>0.1673117239154975</v>
      </c>
    </row>
    <row r="318">
      <c r="A318">
        <f>HYPERLINK("https://stackoverflow.com/q/56809303", "56809303")</f>
        <v/>
      </c>
      <c r="B318" t="n">
        <v>0.1700709836303057</v>
      </c>
    </row>
    <row r="319">
      <c r="A319">
        <f>HYPERLINK("https://stackoverflow.com/q/56816188", "56816188")</f>
        <v/>
      </c>
      <c r="B319" t="n">
        <v>0.150997150997151</v>
      </c>
    </row>
    <row r="320">
      <c r="A320">
        <f>HYPERLINK("https://stackoverflow.com/q/56833949", "56833949")</f>
        <v/>
      </c>
      <c r="B320" t="n">
        <v>0.1184371184371184</v>
      </c>
    </row>
    <row r="321">
      <c r="A321">
        <f>HYPERLINK("https://stackoverflow.com/q/56846426", "56846426")</f>
        <v/>
      </c>
      <c r="B321" t="n">
        <v>0.1227892019971228</v>
      </c>
    </row>
    <row r="322">
      <c r="A322">
        <f>HYPERLINK("https://stackoverflow.com/q/56873258", "56873258")</f>
        <v/>
      </c>
      <c r="B322" t="n">
        <v>0.2465137201979307</v>
      </c>
    </row>
    <row r="323">
      <c r="A323">
        <f>HYPERLINK("https://stackoverflow.com/q/56914312", "56914312")</f>
        <v/>
      </c>
      <c r="B323" t="n">
        <v>0.2185592185592186</v>
      </c>
    </row>
    <row r="324">
      <c r="A324">
        <f>HYPERLINK("https://stackoverflow.com/q/56935694", "56935694")</f>
        <v/>
      </c>
      <c r="B324" t="n">
        <v>0.1559829059829059</v>
      </c>
    </row>
    <row r="325">
      <c r="A325">
        <f>HYPERLINK("https://stackoverflow.com/q/56937356", "56937356")</f>
        <v/>
      </c>
      <c r="B325" t="n">
        <v>0.1221141565969152</v>
      </c>
    </row>
    <row r="326">
      <c r="A326">
        <f>HYPERLINK("https://stackoverflow.com/q/57035108", "57035108")</f>
        <v/>
      </c>
      <c r="B326" t="n">
        <v>0.3108578664134219</v>
      </c>
    </row>
    <row r="327">
      <c r="A327">
        <f>HYPERLINK("https://stackoverflow.com/q/57115085", "57115085")</f>
        <v/>
      </c>
      <c r="B327" t="n">
        <v>0.1412712447195206</v>
      </c>
    </row>
    <row r="328">
      <c r="A328">
        <f>HYPERLINK("https://stackoverflow.com/q/57156494", "57156494")</f>
        <v/>
      </c>
      <c r="B328" t="n">
        <v>0.1177711177711178</v>
      </c>
    </row>
    <row r="329">
      <c r="A329">
        <f>HYPERLINK("https://stackoverflow.com/q/57161753", "57161753")</f>
        <v/>
      </c>
      <c r="B329" t="n">
        <v>0.1889108042954196</v>
      </c>
    </row>
    <row r="330">
      <c r="A330">
        <f>HYPERLINK("https://stackoverflow.com/q/57185134", "57185134")</f>
        <v/>
      </c>
      <c r="B330" t="n">
        <v>0.1711621711621711</v>
      </c>
    </row>
    <row r="331">
      <c r="A331">
        <f>HYPERLINK("https://stackoverflow.com/q/57218185", "57218185")</f>
        <v/>
      </c>
      <c r="B331" t="n">
        <v>0.1555719921104537</v>
      </c>
    </row>
    <row r="332">
      <c r="A332">
        <f>HYPERLINK("https://stackoverflow.com/q/57265782", "57265782")</f>
        <v/>
      </c>
      <c r="B332" t="n">
        <v>0.1352748760156167</v>
      </c>
    </row>
    <row r="333">
      <c r="A333">
        <f>HYPERLINK("https://stackoverflow.com/q/57316012", "57316012")</f>
        <v/>
      </c>
      <c r="B333" t="n">
        <v>0.3596620493172217</v>
      </c>
    </row>
    <row r="334">
      <c r="A334">
        <f>HYPERLINK("https://stackoverflow.com/q/57359876", "57359876")</f>
        <v/>
      </c>
      <c r="B334" t="n">
        <v>0.2216524216524216</v>
      </c>
    </row>
    <row r="335">
      <c r="A335">
        <f>HYPERLINK("https://stackoverflow.com/q/57369751", "57369751")</f>
        <v/>
      </c>
      <c r="B335" t="n">
        <v>0.2512171372930866</v>
      </c>
    </row>
    <row r="336">
      <c r="A336">
        <f>HYPERLINK("https://stackoverflow.com/q/57474055", "57474055")</f>
        <v/>
      </c>
      <c r="B336" t="n">
        <v>0.1829723674383869</v>
      </c>
    </row>
    <row r="337">
      <c r="A337">
        <f>HYPERLINK("https://stackoverflow.com/q/57523091", "57523091")</f>
        <v/>
      </c>
      <c r="B337" t="n">
        <v>0.154985754985755</v>
      </c>
    </row>
    <row r="338">
      <c r="A338">
        <f>HYPERLINK("https://stackoverflow.com/q/57523759", "57523759")</f>
        <v/>
      </c>
      <c r="B338" t="n">
        <v>0.1450189155107188</v>
      </c>
    </row>
    <row r="339">
      <c r="A339">
        <f>HYPERLINK("https://stackoverflow.com/q/57594014", "57594014")</f>
        <v/>
      </c>
      <c r="B339" t="n">
        <v>0.1333517139968753</v>
      </c>
    </row>
    <row r="340">
      <c r="A340">
        <f>HYPERLINK("https://stackoverflow.com/q/57676928", "57676928")</f>
        <v/>
      </c>
      <c r="B340" t="n">
        <v>0.1399572649572649</v>
      </c>
    </row>
    <row r="341">
      <c r="A341">
        <f>HYPERLINK("https://stackoverflow.com/q/57762017", "57762017")</f>
        <v/>
      </c>
      <c r="B341" t="n">
        <v>0.2591790056578789</v>
      </c>
    </row>
    <row r="342">
      <c r="A342">
        <f>HYPERLINK("https://stackoverflow.com/q/57795677", "57795677")</f>
        <v/>
      </c>
      <c r="B342" t="n">
        <v>0.09908735332464147</v>
      </c>
    </row>
    <row r="343">
      <c r="A343">
        <f>HYPERLINK("https://stackoverflow.com/q/57850922", "57850922")</f>
        <v/>
      </c>
      <c r="B343" t="n">
        <v>0.2122914122914123</v>
      </c>
    </row>
    <row r="344">
      <c r="A344">
        <f>HYPERLINK("https://stackoverflow.com/q/57879053", "57879053")</f>
        <v/>
      </c>
      <c r="B344" t="n">
        <v>0.1244607244607245</v>
      </c>
    </row>
    <row r="345">
      <c r="A345">
        <f>HYPERLINK("https://stackoverflow.com/q/57892931", "57892931")</f>
        <v/>
      </c>
      <c r="B345" t="n">
        <v>0.1438339438339438</v>
      </c>
    </row>
    <row r="346">
      <c r="A346">
        <f>HYPERLINK("https://stackoverflow.com/q/57918783", "57918783")</f>
        <v/>
      </c>
      <c r="B346" t="n">
        <v>0.3092380432805963</v>
      </c>
    </row>
    <row r="347">
      <c r="A347">
        <f>HYPERLINK("https://stackoverflow.com/q/57977027", "57977027")</f>
        <v/>
      </c>
      <c r="B347" t="n">
        <v>0.1989496447327772</v>
      </c>
    </row>
    <row r="348">
      <c r="A348">
        <f>HYPERLINK("https://stackoverflow.com/q/58004855", "58004855")</f>
        <v/>
      </c>
      <c r="B348" t="n">
        <v>0.1518180501231349</v>
      </c>
    </row>
    <row r="349">
      <c r="A349">
        <f>HYPERLINK("https://stackoverflow.com/q/58011656", "58011656")</f>
        <v/>
      </c>
      <c r="B349" t="n">
        <v>0.1942684766214178</v>
      </c>
    </row>
    <row r="350">
      <c r="A350">
        <f>HYPERLINK("https://stackoverflow.com/q/58090624", "58090624")</f>
        <v/>
      </c>
      <c r="B350" t="n">
        <v>0.2006216006216006</v>
      </c>
    </row>
    <row r="351">
      <c r="A351">
        <f>HYPERLINK("https://stackoverflow.com/q/58102675", "58102675")</f>
        <v/>
      </c>
      <c r="B351" t="n">
        <v>0.1686176142697881</v>
      </c>
    </row>
    <row r="352">
      <c r="A352">
        <f>HYPERLINK("https://stackoverflow.com/q/58114590", "58114590")</f>
        <v/>
      </c>
      <c r="B352" t="n">
        <v>0.2848679098679098</v>
      </c>
    </row>
    <row r="353">
      <c r="A353">
        <f>HYPERLINK("https://stackoverflow.com/q/58115925", "58115925")</f>
        <v/>
      </c>
      <c r="B353" t="n">
        <v>0.150960150960151</v>
      </c>
    </row>
    <row r="354">
      <c r="A354">
        <f>HYPERLINK("https://stackoverflow.com/q/58116800", "58116800")</f>
        <v/>
      </c>
      <c r="B354" t="n">
        <v>0.1462488129154796</v>
      </c>
    </row>
    <row r="355">
      <c r="A355">
        <f>HYPERLINK("https://stackoverflow.com/q/58134573", "58134573")</f>
        <v/>
      </c>
      <c r="B355" t="n">
        <v>0.2059676434676434</v>
      </c>
    </row>
    <row r="356">
      <c r="A356">
        <f>HYPERLINK("https://stackoverflow.com/q/58248640", "58248640")</f>
        <v/>
      </c>
      <c r="B356" t="n">
        <v>0.139062139062139</v>
      </c>
    </row>
    <row r="357">
      <c r="A357">
        <f>HYPERLINK("https://stackoverflow.com/q/58255162", "58255162")</f>
        <v/>
      </c>
      <c r="B357" t="n">
        <v>0.1268225238813474</v>
      </c>
    </row>
    <row r="358">
      <c r="A358">
        <f>HYPERLINK("https://stackoverflow.com/q/58270907", "58270907")</f>
        <v/>
      </c>
      <c r="B358" t="n">
        <v>0.1245421245421246</v>
      </c>
    </row>
    <row r="359">
      <c r="A359">
        <f>HYPERLINK("https://stackoverflow.com/q/58300168", "58300168")</f>
        <v/>
      </c>
      <c r="B359" t="n">
        <v>0.1851071303126097</v>
      </c>
    </row>
    <row r="360">
      <c r="A360">
        <f>HYPERLINK("https://stackoverflow.com/q/58362057", "58362057")</f>
        <v/>
      </c>
      <c r="B360" t="n">
        <v>0.1393074279672217</v>
      </c>
    </row>
    <row r="361">
      <c r="A361">
        <f>HYPERLINK("https://stackoverflow.com/q/58394762", "58394762")</f>
        <v/>
      </c>
      <c r="B361" t="n">
        <v>0.2132642998027613</v>
      </c>
    </row>
    <row r="362">
      <c r="A362">
        <f>HYPERLINK("https://stackoverflow.com/q/58438270", "58438270")</f>
        <v/>
      </c>
      <c r="B362" t="n">
        <v>0.1475783475783476</v>
      </c>
    </row>
    <row r="363">
      <c r="A363">
        <f>HYPERLINK("https://stackoverflow.com/q/58483028", "58483028")</f>
        <v/>
      </c>
      <c r="B363" t="n">
        <v>0.1590225111351872</v>
      </c>
    </row>
    <row r="364">
      <c r="A364">
        <f>HYPERLINK("https://stackoverflow.com/q/58521055", "58521055")</f>
        <v/>
      </c>
      <c r="B364" t="n">
        <v>0.2417582417582418</v>
      </c>
    </row>
    <row r="365">
      <c r="A365">
        <f>HYPERLINK("https://stackoverflow.com/q/58561304", "58561304")</f>
        <v/>
      </c>
      <c r="B365" t="n">
        <v>0.1511977850006019</v>
      </c>
    </row>
    <row r="366">
      <c r="A366">
        <f>HYPERLINK("https://stackoverflow.com/q/58575034", "58575034")</f>
        <v/>
      </c>
      <c r="B366" t="n">
        <v>0.2538461538461539</v>
      </c>
    </row>
    <row r="367">
      <c r="A367">
        <f>HYPERLINK("https://stackoverflow.com/q/58631966", "58631966")</f>
        <v/>
      </c>
      <c r="B367" t="n">
        <v>0.1120879120879121</v>
      </c>
    </row>
    <row r="368">
      <c r="A368">
        <f>HYPERLINK("https://stackoverflow.com/q/58687783", "58687783")</f>
        <v/>
      </c>
      <c r="B368" t="n">
        <v>0.2923820141211446</v>
      </c>
    </row>
    <row r="369">
      <c r="A369">
        <f>HYPERLINK("https://stackoverflow.com/q/58759042", "58759042")</f>
        <v/>
      </c>
      <c r="B369" t="n">
        <v>0.1548433048433049</v>
      </c>
    </row>
    <row r="370">
      <c r="A370">
        <f>HYPERLINK("https://stackoverflow.com/q/58783610", "58783610")</f>
        <v/>
      </c>
      <c r="B370" t="n">
        <v>0.1586144849302744</v>
      </c>
    </row>
    <row r="371">
      <c r="A371">
        <f>HYPERLINK("https://stackoverflow.com/q/58844302", "58844302")</f>
        <v/>
      </c>
      <c r="B371" t="n">
        <v>0.1058143734200072</v>
      </c>
    </row>
    <row r="372">
      <c r="A372">
        <f>HYPERLINK("https://stackoverflow.com/q/58858248", "58858248")</f>
        <v/>
      </c>
      <c r="B372" t="n">
        <v>0.2321552321552321</v>
      </c>
    </row>
    <row r="373">
      <c r="A373">
        <f>HYPERLINK("https://stackoverflow.com/q/58877222", "58877222")</f>
        <v/>
      </c>
      <c r="B373" t="n">
        <v>0.1899674399674399</v>
      </c>
    </row>
    <row r="374">
      <c r="A374">
        <f>HYPERLINK("https://stackoverflow.com/q/58887435", "58887435")</f>
        <v/>
      </c>
      <c r="B374" t="n">
        <v>0.2293123543123543</v>
      </c>
    </row>
    <row r="375">
      <c r="A375">
        <f>HYPERLINK("https://stackoverflow.com/q/58927482", "58927482")</f>
        <v/>
      </c>
      <c r="B375" t="n">
        <v>0.1225961538461538</v>
      </c>
    </row>
    <row r="376">
      <c r="A376">
        <f>HYPERLINK("https://stackoverflow.com/q/58933463", "58933463")</f>
        <v/>
      </c>
      <c r="B376" t="n">
        <v>0.1856086856086855</v>
      </c>
    </row>
    <row r="377">
      <c r="A377">
        <f>HYPERLINK("https://stackoverflow.com/q/58952758", "58952758")</f>
        <v/>
      </c>
      <c r="B377" t="n">
        <v>0.1604207758053912</v>
      </c>
    </row>
    <row r="378">
      <c r="A378">
        <f>HYPERLINK("https://stackoverflow.com/q/59022984", "59022984")</f>
        <v/>
      </c>
      <c r="B378" t="n">
        <v>0.1980217036396811</v>
      </c>
    </row>
    <row r="379">
      <c r="A379">
        <f>HYPERLINK("https://stackoverflow.com/q/59056956", "59056956")</f>
        <v/>
      </c>
      <c r="B379" t="n">
        <v>0.1675906675906676</v>
      </c>
    </row>
    <row r="380">
      <c r="A380">
        <f>HYPERLINK("https://stackoverflow.com/q/59058293", "59058293")</f>
        <v/>
      </c>
      <c r="B380" t="n">
        <v>0.1149347728295096</v>
      </c>
    </row>
    <row r="381">
      <c r="A381">
        <f>HYPERLINK("https://stackoverflow.com/q/59062331", "59062331")</f>
        <v/>
      </c>
      <c r="B381" t="n">
        <v>0.1073504273504274</v>
      </c>
    </row>
    <row r="382">
      <c r="A382">
        <f>HYPERLINK("https://stackoverflow.com/q/59063029", "59063029")</f>
        <v/>
      </c>
      <c r="B382" t="n">
        <v>0.1503739316239316</v>
      </c>
    </row>
    <row r="383">
      <c r="A383">
        <f>HYPERLINK("https://stackoverflow.com/q/59075582", "59075582")</f>
        <v/>
      </c>
      <c r="B383" t="n">
        <v>0.1956315289648623</v>
      </c>
    </row>
    <row r="384">
      <c r="A384">
        <f>HYPERLINK("https://stackoverflow.com/q/59103273", "59103273")</f>
        <v/>
      </c>
      <c r="B384" t="n">
        <v>0.2353915925344496</v>
      </c>
    </row>
    <row r="385">
      <c r="A385">
        <f>HYPERLINK("https://stackoverflow.com/q/59134196", "59134196")</f>
        <v/>
      </c>
      <c r="B385" t="n">
        <v>0.1866292003278304</v>
      </c>
    </row>
    <row r="386">
      <c r="A386">
        <f>HYPERLINK("https://stackoverflow.com/q/59199646", "59199646")</f>
        <v/>
      </c>
      <c r="B386" t="n">
        <v>0.2516025641025641</v>
      </c>
    </row>
    <row r="387">
      <c r="A387">
        <f>HYPERLINK("https://stackoverflow.com/q/59268990", "59268990")</f>
        <v/>
      </c>
      <c r="B387" t="n">
        <v>0.1785221946512269</v>
      </c>
    </row>
    <row r="388">
      <c r="A388">
        <f>HYPERLINK("https://stackoverflow.com/q/59282347", "59282347")</f>
        <v/>
      </c>
      <c r="B388" t="n">
        <v>0.1137900242377854</v>
      </c>
    </row>
    <row r="389">
      <c r="A389">
        <f>HYPERLINK("https://stackoverflow.com/q/59320807", "59320807")</f>
        <v/>
      </c>
      <c r="B389" t="n">
        <v>0.2851282051282051</v>
      </c>
    </row>
    <row r="390">
      <c r="A390">
        <f>HYPERLINK("https://stackoverflow.com/q/59345059", "59345059")</f>
        <v/>
      </c>
      <c r="B390" t="n">
        <v>0.169631955346241</v>
      </c>
    </row>
    <row r="391">
      <c r="A391">
        <f>HYPERLINK("https://stackoverflow.com/q/59368935", "59368935")</f>
        <v/>
      </c>
      <c r="B391" t="n">
        <v>0.1989496447327772</v>
      </c>
    </row>
    <row r="392">
      <c r="A392">
        <f>HYPERLINK("https://stackoverflow.com/q/59395726", "59395726")</f>
        <v/>
      </c>
      <c r="B392" t="n">
        <v>0.1594301994301995</v>
      </c>
    </row>
    <row r="393">
      <c r="A393">
        <f>HYPERLINK("https://stackoverflow.com/q/59434557", "59434557")</f>
        <v/>
      </c>
      <c r="B393" t="n">
        <v>0.1781517094017094</v>
      </c>
    </row>
    <row r="394">
      <c r="A394">
        <f>HYPERLINK("https://stackoverflow.com/q/59541205", "59541205")</f>
        <v/>
      </c>
      <c r="B394" t="n">
        <v>0.1618828932261768</v>
      </c>
    </row>
    <row r="395">
      <c r="A395">
        <f>HYPERLINK("https://stackoverflow.com/q/59624024", "59624024")</f>
        <v/>
      </c>
      <c r="B395" t="n">
        <v>0.1498240321769733</v>
      </c>
    </row>
    <row r="396">
      <c r="A396">
        <f>HYPERLINK("https://stackoverflow.com/q/59645309", "59645309")</f>
        <v/>
      </c>
      <c r="B396" t="n">
        <v>0.1199528440907752</v>
      </c>
    </row>
    <row r="397">
      <c r="A397">
        <f>HYPERLINK("https://stackoverflow.com/q/59722652", "59722652")</f>
        <v/>
      </c>
      <c r="B397" t="n">
        <v>0.177796562411947</v>
      </c>
    </row>
    <row r="398">
      <c r="A398">
        <f>HYPERLINK("https://stackoverflow.com/q/59746179", "59746179")</f>
        <v/>
      </c>
      <c r="B398" t="n">
        <v>0.1492334825668159</v>
      </c>
    </row>
    <row r="399">
      <c r="A399">
        <f>HYPERLINK("https://stackoverflow.com/q/59856067", "59856067")</f>
        <v/>
      </c>
      <c r="B399" t="n">
        <v>0.2184904297580353</v>
      </c>
    </row>
    <row r="400">
      <c r="A400">
        <f>HYPERLINK("https://stackoverflow.com/q/59861020", "59861020")</f>
        <v/>
      </c>
      <c r="B400" t="n">
        <v>0.1342484675818009</v>
      </c>
    </row>
    <row r="401">
      <c r="A401">
        <f>HYPERLINK("https://stackoverflow.com/q/59902654", "59902654")</f>
        <v/>
      </c>
      <c r="B401" t="n">
        <v>0.1217639043726</v>
      </c>
    </row>
    <row r="402">
      <c r="A402">
        <f>HYPERLINK("https://stackoverflow.com/q/60017137", "60017137")</f>
        <v/>
      </c>
      <c r="B402" t="n">
        <v>0.2592088344300734</v>
      </c>
    </row>
    <row r="403">
      <c r="A403">
        <f>HYPERLINK("https://stackoverflow.com/q/60044307", "60044307")</f>
        <v/>
      </c>
      <c r="B403" t="n">
        <v>0.1511977850006019</v>
      </c>
    </row>
    <row r="404">
      <c r="A404">
        <f>HYPERLINK("https://stackoverflow.com/q/60088723", "60088723")</f>
        <v/>
      </c>
      <c r="B404" t="n">
        <v>0.1225961538461538</v>
      </c>
    </row>
    <row r="405">
      <c r="A405">
        <f>HYPERLINK("https://stackoverflow.com/q/60140719", "60140719")</f>
        <v/>
      </c>
      <c r="B405" t="n">
        <v>0.2199925678186548</v>
      </c>
    </row>
    <row r="406">
      <c r="A406">
        <f>HYPERLINK("https://stackoverflow.com/q/60168595", "60168595")</f>
        <v/>
      </c>
      <c r="B406" t="n">
        <v>0.1141025641025641</v>
      </c>
    </row>
    <row r="407">
      <c r="A407">
        <f>HYPERLINK("https://stackoverflow.com/q/60177700", "60177700")</f>
        <v/>
      </c>
      <c r="B407" t="n">
        <v>0.1141025641025641</v>
      </c>
    </row>
    <row r="408">
      <c r="A408">
        <f>HYPERLINK("https://stackoverflow.com/q/60193479", "60193479")</f>
        <v/>
      </c>
      <c r="B408" t="n">
        <v>0.2908067542213883</v>
      </c>
    </row>
    <row r="409">
      <c r="A409">
        <f>HYPERLINK("https://stackoverflow.com/q/60201239", "60201239")</f>
        <v/>
      </c>
      <c r="B409" t="n">
        <v>0.1973653258056928</v>
      </c>
    </row>
    <row r="410">
      <c r="A410">
        <f>HYPERLINK("https://stackoverflow.com/q/60221840", "60221840")</f>
        <v/>
      </c>
      <c r="B410" t="n">
        <v>0.1900946275946276</v>
      </c>
    </row>
    <row r="411">
      <c r="A411">
        <f>HYPERLINK("https://stackoverflow.com/q/60229963", "60229963")</f>
        <v/>
      </c>
      <c r="B411" t="n">
        <v>0.1247863247863248</v>
      </c>
    </row>
    <row r="412">
      <c r="A412">
        <f>HYPERLINK("https://stackoverflow.com/q/60285447", "60285447")</f>
        <v/>
      </c>
      <c r="B412" t="n">
        <v>0.2100973961439078</v>
      </c>
    </row>
    <row r="413">
      <c r="A413">
        <f>HYPERLINK("https://stackoverflow.com/q/60348603", "60348603")</f>
        <v/>
      </c>
      <c r="B413" t="n">
        <v>0.1790896442059232</v>
      </c>
    </row>
    <row r="414">
      <c r="A414">
        <f>HYPERLINK("https://stackoverflow.com/q/60376741", "60376741")</f>
        <v/>
      </c>
      <c r="B414" t="n">
        <v>0.1539503856577027</v>
      </c>
    </row>
    <row r="415">
      <c r="A415">
        <f>HYPERLINK("https://stackoverflow.com/q/60379101", "60379101")</f>
        <v/>
      </c>
      <c r="B415" t="n">
        <v>0.2340625735121147</v>
      </c>
    </row>
    <row r="416">
      <c r="A416">
        <f>HYPERLINK("https://stackoverflow.com/q/60389290", "60389290")</f>
        <v/>
      </c>
      <c r="B416" t="n">
        <v>0.1668376068376068</v>
      </c>
    </row>
    <row r="417">
      <c r="A417">
        <f>HYPERLINK("https://stackoverflow.com/q/60662730", "60662730")</f>
        <v/>
      </c>
      <c r="B417" t="n">
        <v>0.126232741617357</v>
      </c>
    </row>
    <row r="418">
      <c r="A418">
        <f>HYPERLINK("https://stackoverflow.com/q/60689697", "60689697")</f>
        <v/>
      </c>
      <c r="B418" t="n">
        <v>0.1514792899408284</v>
      </c>
    </row>
    <row r="419">
      <c r="A419">
        <f>HYPERLINK("https://stackoverflow.com/q/60706026", "60706026")</f>
        <v/>
      </c>
      <c r="B419" t="n">
        <v>0.1245421245421245</v>
      </c>
    </row>
    <row r="420">
      <c r="A420">
        <f>HYPERLINK("https://stackoverflow.com/q/60715522", "60715522")</f>
        <v/>
      </c>
      <c r="B420" t="n">
        <v>0.276029526029526</v>
      </c>
    </row>
    <row r="421">
      <c r="A421">
        <f>HYPERLINK("https://stackoverflow.com/q/60779826", "60779826")</f>
        <v/>
      </c>
      <c r="B421" t="n">
        <v>0.1213200379867046</v>
      </c>
    </row>
    <row r="422">
      <c r="A422">
        <f>HYPERLINK("https://stackoverflow.com/q/60786550", "60786550")</f>
        <v/>
      </c>
      <c r="B422" t="n">
        <v>0.1429189657037758</v>
      </c>
    </row>
    <row r="423">
      <c r="A423">
        <f>HYPERLINK("https://stackoverflow.com/q/60801953", "60801953")</f>
        <v/>
      </c>
      <c r="B423" t="n">
        <v>0.1783475783475783</v>
      </c>
    </row>
    <row r="424">
      <c r="A424">
        <f>HYPERLINK("https://stackoverflow.com/q/60815382", "60815382")</f>
        <v/>
      </c>
      <c r="B424" t="n">
        <v>0.1607254534083802</v>
      </c>
    </row>
    <row r="425">
      <c r="A425">
        <f>HYPERLINK("https://stackoverflow.com/q/60887200", "60887200")</f>
        <v/>
      </c>
      <c r="B425" t="n">
        <v>0.1225961538461538</v>
      </c>
    </row>
    <row r="426">
      <c r="A426">
        <f>HYPERLINK("https://stackoverflow.com/q/61065007", "61065007")</f>
        <v/>
      </c>
      <c r="B426" t="n">
        <v>0.1673643816500959</v>
      </c>
    </row>
    <row r="427">
      <c r="A427">
        <f>HYPERLINK("https://stackoverflow.com/q/61076786", "61076786")</f>
        <v/>
      </c>
      <c r="B427" t="n">
        <v>0.2664655605832076</v>
      </c>
    </row>
    <row r="428">
      <c r="A428">
        <f>HYPERLINK("https://stackoverflow.com/q/61100181", "61100181")</f>
        <v/>
      </c>
      <c r="B428" t="n">
        <v>0.1207100591715976</v>
      </c>
    </row>
    <row r="429">
      <c r="A429">
        <f>HYPERLINK("https://stackoverflow.com/q/61153574", "61153574")</f>
        <v/>
      </c>
      <c r="B429" t="n">
        <v>0.1763001593510068</v>
      </c>
    </row>
    <row r="430">
      <c r="A430">
        <f>HYPERLINK("https://stackoverflow.com/q/61164244", "61164244")</f>
        <v/>
      </c>
      <c r="B430" t="n">
        <v>0.199009324009324</v>
      </c>
    </row>
    <row r="431">
      <c r="A431">
        <f>HYPERLINK("https://stackoverflow.com/q/61188935", "61188935")</f>
        <v/>
      </c>
      <c r="B431" t="n">
        <v>0.2677080263287159</v>
      </c>
    </row>
    <row r="432">
      <c r="A432">
        <f>HYPERLINK("https://stackoverflow.com/q/61207759", "61207759")</f>
        <v/>
      </c>
      <c r="B432" t="n">
        <v>0.1239316239316239</v>
      </c>
    </row>
    <row r="433">
      <c r="A433">
        <f>HYPERLINK("https://stackoverflow.com/q/61287217", "61287217")</f>
        <v/>
      </c>
      <c r="B433" t="n">
        <v>0.2281167108753315</v>
      </c>
    </row>
    <row r="434">
      <c r="A434">
        <f>HYPERLINK("https://stackoverflow.com/q/61309820", "61309820")</f>
        <v/>
      </c>
      <c r="B434" t="n">
        <v>0.2752548656163114</v>
      </c>
    </row>
    <row r="435">
      <c r="A435">
        <f>HYPERLINK("https://stackoverflow.com/q/61345897", "61345897")</f>
        <v/>
      </c>
      <c r="B435" t="n">
        <v>0.1694711538461538</v>
      </c>
    </row>
    <row r="436">
      <c r="A436">
        <f>HYPERLINK("https://stackoverflow.com/q/61459809", "61459809")</f>
        <v/>
      </c>
      <c r="B436" t="n">
        <v>0.1068856237395563</v>
      </c>
    </row>
    <row r="437">
      <c r="A437">
        <f>HYPERLINK("https://stackoverflow.com/q/61488025", "61488025")</f>
        <v/>
      </c>
      <c r="B437" t="n">
        <v>0.1439424772758106</v>
      </c>
    </row>
    <row r="438">
      <c r="A438">
        <f>HYPERLINK("https://stackoverflow.com/q/61509970", "61509970")</f>
        <v/>
      </c>
      <c r="B438" t="n">
        <v>0.1661455076089222</v>
      </c>
    </row>
    <row r="439">
      <c r="A439">
        <f>HYPERLINK("https://stackoverflow.com/q/61519093", "61519093")</f>
        <v/>
      </c>
      <c r="B439" t="n">
        <v>0.1524031524031524</v>
      </c>
    </row>
    <row r="440">
      <c r="A440">
        <f>HYPERLINK("https://stackoverflow.com/q/61537914", "61537914")</f>
        <v/>
      </c>
      <c r="B440" t="n">
        <v>0.2515888669734823</v>
      </c>
    </row>
    <row r="441">
      <c r="A441">
        <f>HYPERLINK("https://stackoverflow.com/q/61632938", "61632938")</f>
        <v/>
      </c>
      <c r="B441" t="n">
        <v>0.1399941055113469</v>
      </c>
    </row>
    <row r="442">
      <c r="A442">
        <f>HYPERLINK("https://stackoverflow.com/q/61668245", "61668245")</f>
        <v/>
      </c>
      <c r="B442" t="n">
        <v>0.214026460601803</v>
      </c>
    </row>
    <row r="443">
      <c r="A443">
        <f>HYPERLINK("https://stackoverflow.com/q/61713625", "61713625")</f>
        <v/>
      </c>
      <c r="B443" t="n">
        <v>0.2135677041337419</v>
      </c>
    </row>
    <row r="444">
      <c r="A444">
        <f>HYPERLINK("https://stackoverflow.com/q/61729358", "61729358")</f>
        <v/>
      </c>
      <c r="B444" t="n">
        <v>0.1224194608809993</v>
      </c>
    </row>
    <row r="445">
      <c r="A445">
        <f>HYPERLINK("https://stackoverflow.com/q/61766048", "61766048")</f>
        <v/>
      </c>
      <c r="B445" t="n">
        <v>0.1397885739991003</v>
      </c>
    </row>
    <row r="446">
      <c r="A446">
        <f>HYPERLINK("https://stackoverflow.com/q/61818220", "61818220")</f>
        <v/>
      </c>
      <c r="B446" t="n">
        <v>0.1799620132953466</v>
      </c>
    </row>
    <row r="447">
      <c r="A447">
        <f>HYPERLINK("https://stackoverflow.com/q/61865302", "61865302")</f>
        <v/>
      </c>
      <c r="B447" t="n">
        <v>0.1640814603777566</v>
      </c>
    </row>
    <row r="448">
      <c r="A448">
        <f>HYPERLINK("https://stackoverflow.com/q/61939435", "61939435")</f>
        <v/>
      </c>
      <c r="B448" t="n">
        <v>0.2293585594556468</v>
      </c>
    </row>
    <row r="449">
      <c r="A449">
        <f>HYPERLINK("https://stackoverflow.com/q/61961302", "61961302")</f>
        <v/>
      </c>
      <c r="B449" t="n">
        <v>0.2477375565610859</v>
      </c>
    </row>
    <row r="450">
      <c r="A450">
        <f>HYPERLINK("https://stackoverflow.com/q/61999799", "61999799")</f>
        <v/>
      </c>
      <c r="B450" t="n">
        <v>0.2112820512820512</v>
      </c>
    </row>
    <row r="451">
      <c r="A451">
        <f>HYPERLINK("https://stackoverflow.com/q/62002491", "62002491")</f>
        <v/>
      </c>
      <c r="B451" t="n">
        <v>0.1964183964183964</v>
      </c>
    </row>
    <row r="452">
      <c r="A452">
        <f>HYPERLINK("https://stackoverflow.com/q/62006237", "62006237")</f>
        <v/>
      </c>
      <c r="B452" t="n">
        <v>0.1352785145888594</v>
      </c>
    </row>
    <row r="453">
      <c r="A453">
        <f>HYPERLINK("https://stackoverflow.com/q/62074644", "62074644")</f>
        <v/>
      </c>
      <c r="B453" t="n">
        <v>0.2166860916860916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2020-12-22T12:03:35Z</dcterms:created>
  <dcterms:modified xsi:type="dcterms:W3CDTF">2020-12-22T12:03:35Z</dcterms:modified>
</cp:coreProperties>
</file>