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HYPERLINK("https://stackoverflow.com/q/980932", "980932")</f>
        <v/>
      </c>
      <c r="B2" t="n">
        <v>0.2679012345679012</v>
      </c>
    </row>
    <row r="3">
      <c r="A3">
        <f>HYPERLINK("https://stackoverflow.com/q/3906522", "3906522")</f>
        <v/>
      </c>
      <c r="B3" t="n">
        <v>0.2092457420924574</v>
      </c>
    </row>
    <row r="4">
      <c r="A4">
        <f>HYPERLINK("https://stackoverflow.com/q/4556252", "4556252")</f>
        <v/>
      </c>
      <c r="B4" t="n">
        <v>0.1368563685636856</v>
      </c>
    </row>
    <row r="5">
      <c r="A5">
        <f>HYPERLINK("https://stackoverflow.com/q/7304006", "7304006")</f>
        <v/>
      </c>
      <c r="B5" t="n">
        <v>0.2087912087912087</v>
      </c>
    </row>
    <row r="6">
      <c r="A6">
        <f>HYPERLINK("https://stackoverflow.com/q/7679733", "7679733")</f>
        <v/>
      </c>
      <c r="B6" t="n">
        <v>0.1862433862433862</v>
      </c>
    </row>
    <row r="7">
      <c r="A7">
        <f>HYPERLINK("https://stackoverflow.com/q/8123314", "8123314")</f>
        <v/>
      </c>
      <c r="B7" t="n">
        <v>0.2106782106782106</v>
      </c>
    </row>
    <row r="8">
      <c r="A8">
        <f>HYPERLINK("https://stackoverflow.com/q/8980486", "8980486")</f>
        <v/>
      </c>
      <c r="B8" t="n">
        <v>0.2346405228758169</v>
      </c>
    </row>
    <row r="9">
      <c r="A9">
        <f>HYPERLINK("https://stackoverflow.com/q/9054254", "9054254")</f>
        <v/>
      </c>
      <c r="B9" t="n">
        <v>0.1515151515151515</v>
      </c>
    </row>
    <row r="10">
      <c r="A10">
        <f>HYPERLINK("https://stackoverflow.com/q/9372228", "9372228")</f>
        <v/>
      </c>
      <c r="B10" t="n">
        <v>0.1639697950377562</v>
      </c>
    </row>
    <row r="11">
      <c r="A11">
        <f>HYPERLINK("https://stackoverflow.com/q/9391137", "9391137")</f>
        <v/>
      </c>
      <c r="B11" t="n">
        <v>0.182648401826484</v>
      </c>
    </row>
    <row r="12">
      <c r="A12">
        <f>HYPERLINK("https://stackoverflow.com/q/9802779", "9802779")</f>
        <v/>
      </c>
      <c r="B12" t="n">
        <v>0.1060606060606061</v>
      </c>
    </row>
    <row r="13">
      <c r="A13">
        <f>HYPERLINK("https://stackoverflow.com/q/9959449", "9959449")</f>
        <v/>
      </c>
      <c r="B13" t="n">
        <v>0.1409214092140921</v>
      </c>
    </row>
    <row r="14">
      <c r="A14">
        <f>HYPERLINK("https://stackoverflow.com/q/10170940", "10170940")</f>
        <v/>
      </c>
      <c r="B14" t="n">
        <v>0.1583333333333333</v>
      </c>
    </row>
    <row r="15">
      <c r="A15">
        <f>HYPERLINK("https://stackoverflow.com/q/10586848", "10586848")</f>
        <v/>
      </c>
      <c r="B15" t="n">
        <v>0.1598915989159891</v>
      </c>
    </row>
    <row r="16">
      <c r="A16">
        <f>HYPERLINK("https://stackoverflow.com/q/10673123", "10673123")</f>
        <v/>
      </c>
      <c r="B16" t="n">
        <v>0.1839080459770114</v>
      </c>
    </row>
    <row r="17">
      <c r="A17">
        <f>HYPERLINK("https://stackoverflow.com/q/11352675", "11352675")</f>
        <v/>
      </c>
      <c r="B17" t="n">
        <v>0.1404320987654321</v>
      </c>
    </row>
    <row r="18">
      <c r="A18">
        <f>HYPERLINK("https://stackoverflow.com/q/11513122", "11513122")</f>
        <v/>
      </c>
      <c r="B18" t="n">
        <v>0.1513687600644122</v>
      </c>
    </row>
    <row r="19">
      <c r="A19">
        <f>HYPERLINK("https://stackoverflow.com/q/11718933", "11718933")</f>
        <v/>
      </c>
      <c r="B19" t="n">
        <v>0.1781045751633987</v>
      </c>
    </row>
    <row r="20">
      <c r="A20">
        <f>HYPERLINK("https://stackoverflow.com/q/12020334", "12020334")</f>
        <v/>
      </c>
      <c r="B20" t="n">
        <v>0.1125730994152046</v>
      </c>
    </row>
    <row r="21">
      <c r="A21">
        <f>HYPERLINK("https://stackoverflow.com/q/12028626", "12028626")</f>
        <v/>
      </c>
      <c r="B21" t="n">
        <v>0.1473158551810237</v>
      </c>
    </row>
    <row r="22">
      <c r="A22">
        <f>HYPERLINK("https://stackoverflow.com/q/12504547", "12504547")</f>
        <v/>
      </c>
      <c r="B22" t="n">
        <v>0.1577311577311577</v>
      </c>
    </row>
    <row r="23">
      <c r="A23">
        <f>HYPERLINK("https://stackoverflow.com/q/13267422", "13267422")</f>
        <v/>
      </c>
      <c r="B23" t="n">
        <v>0.1642512077294686</v>
      </c>
    </row>
    <row r="24">
      <c r="A24">
        <f>HYPERLINK("https://stackoverflow.com/q/13929746", "13929746")</f>
        <v/>
      </c>
      <c r="B24" t="n">
        <v>0.1221434200157604</v>
      </c>
    </row>
    <row r="25">
      <c r="A25">
        <f>HYPERLINK("https://stackoverflow.com/q/15106856", "15106856")</f>
        <v/>
      </c>
      <c r="B25" t="n">
        <v>0.1285140562248995</v>
      </c>
    </row>
    <row r="26">
      <c r="A26">
        <f>HYPERLINK("https://stackoverflow.com/q/15763574", "15763574")</f>
        <v/>
      </c>
      <c r="B26" t="n">
        <v>0.1127946127946128</v>
      </c>
    </row>
    <row r="27">
      <c r="A27">
        <f>HYPERLINK("https://stackoverflow.com/q/15919715", "15919715")</f>
        <v/>
      </c>
      <c r="B27" t="n">
        <v>0.125</v>
      </c>
    </row>
    <row r="28">
      <c r="A28">
        <f>HYPERLINK("https://stackoverflow.com/q/16087271", "16087271")</f>
        <v/>
      </c>
      <c r="B28" t="n">
        <v>0.1412253374870197</v>
      </c>
    </row>
    <row r="29">
      <c r="A29">
        <f>HYPERLINK("https://stackoverflow.com/q/17126323", "17126323")</f>
        <v/>
      </c>
      <c r="B29" t="n">
        <v>0.160377358490566</v>
      </c>
    </row>
    <row r="30">
      <c r="A30">
        <f>HYPERLINK("https://stackoverflow.com/q/17273496", "17273496")</f>
        <v/>
      </c>
      <c r="B30" t="n">
        <v>0.1232876712328767</v>
      </c>
    </row>
    <row r="31">
      <c r="A31">
        <f>HYPERLINK("https://stackoverflow.com/q/17313690", "17313690")</f>
        <v/>
      </c>
      <c r="B31" t="n">
        <v>0.1241830065359477</v>
      </c>
    </row>
    <row r="32">
      <c r="A32">
        <f>HYPERLINK("https://stackoverflow.com/q/17389702", "17389702")</f>
        <v/>
      </c>
      <c r="B32" t="n">
        <v>0.1476964769647696</v>
      </c>
    </row>
    <row r="33">
      <c r="A33">
        <f>HYPERLINK("https://stackoverflow.com/q/17801810", "17801810")</f>
        <v/>
      </c>
      <c r="B33" t="n">
        <v>0.1323529411764706</v>
      </c>
    </row>
    <row r="34">
      <c r="A34">
        <f>HYPERLINK("https://stackoverflow.com/q/17926933", "17926933")</f>
        <v/>
      </c>
      <c r="B34" t="n">
        <v>0.2578772802653399</v>
      </c>
    </row>
    <row r="35">
      <c r="A35">
        <f>HYPERLINK("https://stackoverflow.com/q/17969305", "17969305")</f>
        <v/>
      </c>
      <c r="B35" t="n">
        <v>0.1338688085676037</v>
      </c>
    </row>
    <row r="36">
      <c r="A36">
        <f>HYPERLINK("https://stackoverflow.com/q/18041364", "18041364")</f>
        <v/>
      </c>
      <c r="B36" t="n">
        <v>0.1773049645390071</v>
      </c>
    </row>
    <row r="37">
      <c r="A37">
        <f>HYPERLINK("https://stackoverflow.com/q/20176524", "20176524")</f>
        <v/>
      </c>
      <c r="B37" t="n">
        <v>0.1486111111111111</v>
      </c>
    </row>
    <row r="38">
      <c r="A38">
        <f>HYPERLINK("https://stackoverflow.com/q/20486048", "20486048")</f>
        <v/>
      </c>
      <c r="B38" t="n">
        <v>0.1166666666666667</v>
      </c>
    </row>
    <row r="39">
      <c r="A39">
        <f>HYPERLINK("https://stackoverflow.com/q/20846544", "20846544")</f>
        <v/>
      </c>
      <c r="B39" t="n">
        <v>0.1227197346600331</v>
      </c>
    </row>
    <row r="40">
      <c r="A40">
        <f>HYPERLINK("https://stackoverflow.com/q/21177958", "21177958")</f>
        <v/>
      </c>
      <c r="B40" t="n">
        <v>0.2207602339181287</v>
      </c>
    </row>
    <row r="41">
      <c r="A41">
        <f>HYPERLINK("https://stackoverflow.com/q/21314917", "21314917")</f>
        <v/>
      </c>
      <c r="B41" t="n">
        <v>0.3662551440329218</v>
      </c>
    </row>
    <row r="42">
      <c r="A42">
        <f>HYPERLINK("https://stackoverflow.com/q/21473504", "21473504")</f>
        <v/>
      </c>
      <c r="B42" t="n">
        <v>0.107890499194847</v>
      </c>
    </row>
    <row r="43">
      <c r="A43">
        <f>HYPERLINK("https://stackoverflow.com/q/23062636", "23062636")</f>
        <v/>
      </c>
      <c r="B43" t="n">
        <v>0.2222222222222222</v>
      </c>
    </row>
    <row r="44">
      <c r="A44">
        <f>HYPERLINK("https://stackoverflow.com/q/23135039", "23135039")</f>
        <v/>
      </c>
      <c r="B44" t="n">
        <v>0.2592592592592592</v>
      </c>
    </row>
    <row r="45">
      <c r="A45">
        <f>HYPERLINK("https://stackoverflow.com/q/23539254", "23539254")</f>
        <v/>
      </c>
      <c r="B45" t="n">
        <v>0.1282051282051282</v>
      </c>
    </row>
    <row r="46">
      <c r="A46">
        <f>HYPERLINK("https://stackoverflow.com/q/24064506", "24064506")</f>
        <v/>
      </c>
      <c r="B46" t="n">
        <v>0.1506475800954329</v>
      </c>
    </row>
    <row r="47">
      <c r="A47">
        <f>HYPERLINK("https://stackoverflow.com/q/24135734", "24135734")</f>
        <v/>
      </c>
      <c r="B47" t="n">
        <v>0.1368760064412238</v>
      </c>
    </row>
    <row r="48">
      <c r="A48">
        <f>HYPERLINK("https://stackoverflow.com/q/24617605", "24617605")</f>
        <v/>
      </c>
      <c r="B48" t="n">
        <v>0.1739766081871345</v>
      </c>
    </row>
    <row r="49">
      <c r="A49">
        <f>HYPERLINK("https://stackoverflow.com/q/25077760", "25077760")</f>
        <v/>
      </c>
      <c r="B49" t="n">
        <v>0.1400304414003044</v>
      </c>
    </row>
    <row r="50">
      <c r="A50">
        <f>HYPERLINK("https://stackoverflow.com/q/25560603", "25560603")</f>
        <v/>
      </c>
      <c r="B50" t="n">
        <v>0.2069550466497031</v>
      </c>
    </row>
    <row r="51">
      <c r="A51">
        <f>HYPERLINK("https://stackoverflow.com/q/25731858", "25731858")</f>
        <v/>
      </c>
      <c r="B51" t="n">
        <v>0.2375127420998981</v>
      </c>
    </row>
    <row r="52">
      <c r="A52">
        <f>HYPERLINK("https://stackoverflow.com/q/26475674", "26475674")</f>
        <v/>
      </c>
      <c r="B52" t="n">
        <v>0.1817129629629629</v>
      </c>
    </row>
    <row r="53">
      <c r="A53">
        <f>HYPERLINK("https://stackoverflow.com/q/26655087", "26655087")</f>
        <v/>
      </c>
      <c r="B53" t="n">
        <v>0.1688311688311687</v>
      </c>
    </row>
    <row r="54">
      <c r="A54">
        <f>HYPERLINK("https://stackoverflow.com/q/29287436", "29287436")</f>
        <v/>
      </c>
      <c r="B54" t="n">
        <v>0.143126177024482</v>
      </c>
    </row>
    <row r="55">
      <c r="A55">
        <f>HYPERLINK("https://stackoverflow.com/q/29386945", "29386945")</f>
        <v/>
      </c>
      <c r="B55" t="n">
        <v>0.09444444444444448</v>
      </c>
    </row>
    <row r="56">
      <c r="A56">
        <f>HYPERLINK("https://stackoverflow.com/q/29395319", "29395319")</f>
        <v/>
      </c>
      <c r="B56" t="n">
        <v>0.2457912457912458</v>
      </c>
    </row>
    <row r="57">
      <c r="A57">
        <f>HYPERLINK("https://stackoverflow.com/q/30193726", "30193726")</f>
        <v/>
      </c>
      <c r="B57" t="n">
        <v>0.156648451730419</v>
      </c>
    </row>
    <row r="58">
      <c r="A58">
        <f>HYPERLINK("https://stackoverflow.com/q/31434640", "31434640")</f>
        <v/>
      </c>
      <c r="B58" t="n">
        <v>0.1777777777777778</v>
      </c>
    </row>
    <row r="59">
      <c r="A59">
        <f>HYPERLINK("https://stackoverflow.com/q/31545374", "31545374")</f>
        <v/>
      </c>
      <c r="B59" t="n">
        <v>0.1125175808720112</v>
      </c>
    </row>
    <row r="60">
      <c r="A60">
        <f>HYPERLINK("https://stackoverflow.com/q/31942969", "31942969")</f>
        <v/>
      </c>
      <c r="B60" t="n">
        <v>0.1501501501501501</v>
      </c>
    </row>
    <row r="61">
      <c r="A61">
        <f>HYPERLINK("https://stackoverflow.com/q/31990161", "31990161")</f>
        <v/>
      </c>
      <c r="B61" t="n">
        <v>0.3314339981006648</v>
      </c>
    </row>
    <row r="62">
      <c r="A62">
        <f>HYPERLINK("https://stackoverflow.com/q/32201636", "32201636")</f>
        <v/>
      </c>
      <c r="B62" t="n">
        <v>0.1157407407407407</v>
      </c>
    </row>
    <row r="63">
      <c r="A63">
        <f>HYPERLINK("https://stackoverflow.com/q/32306914", "32306914")</f>
        <v/>
      </c>
      <c r="B63" t="n">
        <v>0.2247474747474747</v>
      </c>
    </row>
    <row r="64">
      <c r="A64">
        <f>HYPERLINK("https://stackoverflow.com/q/32772409", "32772409")</f>
        <v/>
      </c>
      <c r="B64" t="n">
        <v>0.1167369901547117</v>
      </c>
    </row>
    <row r="65">
      <c r="A65">
        <f>HYPERLINK("https://stackoverflow.com/q/33016067", "33016067")</f>
        <v/>
      </c>
      <c r="B65" t="n">
        <v>0.1154970760233918</v>
      </c>
    </row>
    <row r="66">
      <c r="A66">
        <f>HYPERLINK("https://stackoverflow.com/q/33048763", "33048763")</f>
        <v/>
      </c>
      <c r="B66" t="n">
        <v>0.1393034825870647</v>
      </c>
    </row>
    <row r="67">
      <c r="A67">
        <f>HYPERLINK("https://stackoverflow.com/q/34228425", "34228425")</f>
        <v/>
      </c>
      <c r="B67" t="n">
        <v>0.143719806763285</v>
      </c>
    </row>
    <row r="68">
      <c r="A68">
        <f>HYPERLINK("https://stackoverflow.com/q/34510911", "34510911")</f>
        <v/>
      </c>
      <c r="B68" t="n">
        <v>0.1696696696696696</v>
      </c>
    </row>
    <row r="69">
      <c r="A69">
        <f>HYPERLINK("https://stackoverflow.com/q/35343564", "35343564")</f>
        <v/>
      </c>
      <c r="B69" t="n">
        <v>0.1327913279132791</v>
      </c>
    </row>
    <row r="70">
      <c r="A70">
        <f>HYPERLINK("https://stackoverflow.com/q/35569887", "35569887")</f>
        <v/>
      </c>
      <c r="B70" t="n">
        <v>0.1599999999999999</v>
      </c>
    </row>
    <row r="71">
      <c r="A71">
        <f>HYPERLINK("https://stackoverflow.com/q/35618897", "35618897")</f>
        <v/>
      </c>
      <c r="B71" t="n">
        <v>0.1690821256038647</v>
      </c>
    </row>
    <row r="72">
      <c r="A72">
        <f>HYPERLINK("https://stackoverflow.com/q/35677362", "35677362")</f>
        <v/>
      </c>
      <c r="B72" t="n">
        <v>0.1444444444444444</v>
      </c>
    </row>
    <row r="73">
      <c r="A73">
        <f>HYPERLINK("https://stackoverflow.com/q/36766698", "36766698")</f>
        <v/>
      </c>
      <c r="B73" t="n">
        <v>0.1633986928104575</v>
      </c>
    </row>
    <row r="74">
      <c r="A74">
        <f>HYPERLINK("https://stackoverflow.com/q/37020959", "37020959")</f>
        <v/>
      </c>
      <c r="B74" t="n">
        <v>0.1481481481481481</v>
      </c>
    </row>
    <row r="75">
      <c r="A75">
        <f>HYPERLINK("https://stackoverflow.com/q/37125043", "37125043")</f>
        <v/>
      </c>
      <c r="B75" t="n">
        <v>0.1994645247657296</v>
      </c>
    </row>
    <row r="76">
      <c r="A76">
        <f>HYPERLINK("https://stackoverflow.com/q/37196287", "37196287")</f>
        <v/>
      </c>
      <c r="B76" t="n">
        <v>0.1359477124183006</v>
      </c>
    </row>
    <row r="77">
      <c r="A77">
        <f>HYPERLINK("https://stackoverflow.com/q/37306094", "37306094")</f>
        <v/>
      </c>
      <c r="B77" t="n">
        <v>0.1743589743589743</v>
      </c>
    </row>
    <row r="78">
      <c r="A78">
        <f>HYPERLINK("https://stackoverflow.com/q/38071825", "38071825")</f>
        <v/>
      </c>
      <c r="B78" t="n">
        <v>0.1666666666666666</v>
      </c>
    </row>
    <row r="79">
      <c r="A79">
        <f>HYPERLINK("https://stackoverflow.com/q/38320665", "38320665")</f>
        <v/>
      </c>
      <c r="B79" t="n">
        <v>0.130801687763713</v>
      </c>
    </row>
    <row r="80">
      <c r="A80">
        <f>HYPERLINK("https://stackoverflow.com/q/38342186", "38342186")</f>
        <v/>
      </c>
      <c r="B80" t="n">
        <v>0.1622574955908289</v>
      </c>
    </row>
    <row r="81">
      <c r="A81">
        <f>HYPERLINK("https://stackoverflow.com/q/38532528", "38532528")</f>
        <v/>
      </c>
      <c r="B81" t="n">
        <v>0.1280864197530864</v>
      </c>
    </row>
    <row r="82">
      <c r="A82">
        <f>HYPERLINK("https://stackoverflow.com/q/38556074", "38556074")</f>
        <v/>
      </c>
      <c r="B82" t="n">
        <v>0.1869281045751634</v>
      </c>
    </row>
    <row r="83">
      <c r="A83">
        <f>HYPERLINK("https://stackoverflow.com/q/38568792", "38568792")</f>
        <v/>
      </c>
      <c r="B83" t="n">
        <v>0.1711111111111111</v>
      </c>
    </row>
    <row r="84">
      <c r="A84">
        <f>HYPERLINK("https://stackoverflow.com/q/38781470", "38781470")</f>
        <v/>
      </c>
      <c r="B84" t="n">
        <v>0.1238615664845173</v>
      </c>
    </row>
    <row r="85">
      <c r="A85">
        <f>HYPERLINK("https://stackoverflow.com/q/39320810", "39320810")</f>
        <v/>
      </c>
      <c r="B85" t="n">
        <v>0.1180555555555555</v>
      </c>
    </row>
    <row r="86">
      <c r="A86">
        <f>HYPERLINK("https://stackoverflow.com/q/39537567", "39537567")</f>
        <v/>
      </c>
      <c r="B86" t="n">
        <v>0.1442786069651741</v>
      </c>
    </row>
    <row r="87">
      <c r="A87">
        <f>HYPERLINK("https://stackoverflow.com/q/39895345", "39895345")</f>
        <v/>
      </c>
      <c r="B87" t="n">
        <v>0.1666666666666667</v>
      </c>
    </row>
    <row r="88">
      <c r="A88">
        <f>HYPERLINK("https://stackoverflow.com/q/40596332", "40596332")</f>
        <v/>
      </c>
      <c r="B88" t="n">
        <v>0.2771672771672772</v>
      </c>
    </row>
    <row r="89">
      <c r="A89">
        <f>HYPERLINK("https://stackoverflow.com/q/40797686", "40797686")</f>
        <v/>
      </c>
      <c r="B89" t="n">
        <v>0.2234432234432234</v>
      </c>
    </row>
    <row r="90">
      <c r="A90">
        <f>HYPERLINK("https://stackoverflow.com/q/40910294", "40910294")</f>
        <v/>
      </c>
      <c r="B90" t="n">
        <v>0.1280864197530864</v>
      </c>
    </row>
    <row r="91">
      <c r="A91">
        <f>HYPERLINK("https://stackoverflow.com/q/41420363", "41420363")</f>
        <v/>
      </c>
      <c r="B91" t="n">
        <v>0.2417417417417417</v>
      </c>
    </row>
    <row r="92">
      <c r="A92">
        <f>HYPERLINK("https://stackoverflow.com/q/41438021", "41438021")</f>
        <v/>
      </c>
      <c r="B92" t="n">
        <v>0.1226551226551226</v>
      </c>
    </row>
    <row r="93">
      <c r="A93">
        <f>HYPERLINK("https://stackoverflow.com/q/41639069", "41639069")</f>
        <v/>
      </c>
      <c r="B93" t="n">
        <v>0.1435185185185185</v>
      </c>
    </row>
    <row r="94">
      <c r="A94">
        <f>HYPERLINK("https://stackoverflow.com/q/41994114", "41994114")</f>
        <v/>
      </c>
      <c r="B94" t="n">
        <v>0.1577060931899641</v>
      </c>
    </row>
    <row r="95">
      <c r="A95">
        <f>HYPERLINK("https://stackoverflow.com/q/42006707", "42006707")</f>
        <v/>
      </c>
      <c r="B95" t="n">
        <v>0.1402777777777777</v>
      </c>
    </row>
    <row r="96">
      <c r="A96">
        <f>HYPERLINK("https://stackoverflow.com/q/42277585", "42277585")</f>
        <v/>
      </c>
      <c r="B96" t="n">
        <v>0.2669082125603864</v>
      </c>
    </row>
    <row r="97">
      <c r="A97">
        <f>HYPERLINK("https://stackoverflow.com/q/42484228", "42484228")</f>
        <v/>
      </c>
      <c r="B97" t="n">
        <v>0.1182795698924731</v>
      </c>
    </row>
    <row r="98">
      <c r="A98">
        <f>HYPERLINK("https://stackoverflow.com/q/42658036", "42658036")</f>
        <v/>
      </c>
      <c r="B98" t="n">
        <v>0.1262626262626262</v>
      </c>
    </row>
    <row r="99">
      <c r="A99">
        <f>HYPERLINK("https://stackoverflow.com/q/42797456", "42797456")</f>
        <v/>
      </c>
      <c r="B99" t="n">
        <v>0.1518987341772152</v>
      </c>
    </row>
    <row r="100">
      <c r="A100">
        <f>HYPERLINK("https://stackoverflow.com/q/42946766", "42946766")</f>
        <v/>
      </c>
      <c r="B100" t="n">
        <v>0.2434988179669031</v>
      </c>
    </row>
    <row r="101">
      <c r="A101">
        <f>HYPERLINK("https://stackoverflow.com/q/43299948", "43299948")</f>
        <v/>
      </c>
      <c r="B101" t="n">
        <v>0.2041343669250646</v>
      </c>
    </row>
    <row r="102">
      <c r="A102">
        <f>HYPERLINK("https://stackoverflow.com/q/43549104", "43549104")</f>
        <v/>
      </c>
      <c r="B102" t="n">
        <v>0.1290849673202614</v>
      </c>
    </row>
    <row r="103">
      <c r="A103">
        <f>HYPERLINK("https://stackoverflow.com/q/43589592", "43589592")</f>
        <v/>
      </c>
      <c r="B103" t="n">
        <v>0.1680555555555555</v>
      </c>
    </row>
    <row r="104">
      <c r="A104">
        <f>HYPERLINK("https://stackoverflow.com/q/43837603", "43837603")</f>
        <v/>
      </c>
      <c r="B104" t="n">
        <v>0.1196581196581197</v>
      </c>
    </row>
    <row r="105">
      <c r="A105">
        <f>HYPERLINK("https://stackoverflow.com/q/43849977", "43849977")</f>
        <v/>
      </c>
      <c r="B105" t="n">
        <v>0.1218637992831541</v>
      </c>
    </row>
    <row r="106">
      <c r="A106">
        <f>HYPERLINK("https://stackoverflow.com/q/43877814", "43877814")</f>
        <v/>
      </c>
      <c r="B106" t="n">
        <v>0.2052154195011337</v>
      </c>
    </row>
    <row r="107">
      <c r="A107">
        <f>HYPERLINK("https://stackoverflow.com/q/43906526", "43906526")</f>
        <v/>
      </c>
      <c r="B107" t="n">
        <v>0.2168458781362007</v>
      </c>
    </row>
    <row r="108">
      <c r="A108">
        <f>HYPERLINK("https://stackoverflow.com/q/43937563", "43937563")</f>
        <v/>
      </c>
      <c r="B108" t="n">
        <v>0.1666666666666666</v>
      </c>
    </row>
    <row r="109">
      <c r="A109">
        <f>HYPERLINK("https://stackoverflow.com/q/43995641", "43995641")</f>
        <v/>
      </c>
      <c r="B109" t="n">
        <v>0.1242937853107345</v>
      </c>
    </row>
    <row r="110">
      <c r="A110">
        <f>HYPERLINK("https://stackoverflow.com/q/44050836", "44050836")</f>
        <v/>
      </c>
      <c r="B110" t="n">
        <v>0.1311475409836066</v>
      </c>
    </row>
    <row r="111">
      <c r="A111">
        <f>HYPERLINK("https://stackoverflow.com/q/44111993", "44111993")</f>
        <v/>
      </c>
      <c r="B111" t="n">
        <v>0.2804878048780488</v>
      </c>
    </row>
    <row r="112">
      <c r="A112">
        <f>HYPERLINK("https://stackoverflow.com/q/44419262", "44419262")</f>
        <v/>
      </c>
      <c r="B112" t="n">
        <v>0.1111111111111111</v>
      </c>
    </row>
    <row r="113">
      <c r="A113">
        <f>HYPERLINK("https://stackoverflow.com/q/44963674", "44963674")</f>
        <v/>
      </c>
      <c r="B113" t="n">
        <v>0.1350210970464135</v>
      </c>
    </row>
    <row r="114">
      <c r="A114">
        <f>HYPERLINK("https://stackoverflow.com/q/45174597", "45174597")</f>
        <v/>
      </c>
      <c r="B114" t="n">
        <v>0.0931372549019608</v>
      </c>
    </row>
    <row r="115">
      <c r="A115">
        <f>HYPERLINK("https://stackoverflow.com/q/45202450", "45202450")</f>
        <v/>
      </c>
      <c r="B115" t="n">
        <v>0.1422222222222222</v>
      </c>
    </row>
    <row r="116">
      <c r="A116">
        <f>HYPERLINK("https://stackoverflow.com/q/45442784", "45442784")</f>
        <v/>
      </c>
      <c r="B116" t="n">
        <v>0.1544901065449011</v>
      </c>
    </row>
    <row r="117">
      <c r="A117">
        <f>HYPERLINK("https://stackoverflow.com/q/45563892", "45563892")</f>
        <v/>
      </c>
      <c r="B117" t="n">
        <v>0.1264367816091954</v>
      </c>
    </row>
    <row r="118">
      <c r="A118">
        <f>HYPERLINK("https://stackoverflow.com/q/45602479", "45602479")</f>
        <v/>
      </c>
      <c r="B118" t="n">
        <v>0.1803921568627451</v>
      </c>
    </row>
    <row r="119">
      <c r="A119">
        <f>HYPERLINK("https://stackoverflow.com/q/45678498", "45678498")</f>
        <v/>
      </c>
      <c r="B119" t="n">
        <v>0.2592592592592592</v>
      </c>
    </row>
    <row r="120">
      <c r="A120">
        <f>HYPERLINK("https://stackoverflow.com/q/45805113", "45805113")</f>
        <v/>
      </c>
      <c r="B120" t="n">
        <v>0.2085769980506823</v>
      </c>
    </row>
    <row r="121">
      <c r="A121">
        <f>HYPERLINK("https://stackoverflow.com/q/45824743", "45824743")</f>
        <v/>
      </c>
      <c r="B121" t="n">
        <v>0.1561181434599156</v>
      </c>
    </row>
    <row r="122">
      <c r="A122">
        <f>HYPERLINK("https://stackoverflow.com/q/45896488", "45896488")</f>
        <v/>
      </c>
      <c r="B122" t="n">
        <v>0.2766666666666667</v>
      </c>
    </row>
    <row r="123">
      <c r="A123">
        <f>HYPERLINK("https://stackoverflow.com/q/45963371", "45963371")</f>
        <v/>
      </c>
      <c r="B123" t="n">
        <v>0.2169312169312169</v>
      </c>
    </row>
    <row r="124">
      <c r="A124">
        <f>HYPERLINK("https://stackoverflow.com/q/45978094", "45978094")</f>
        <v/>
      </c>
      <c r="B124" t="n">
        <v>0.271604938271605</v>
      </c>
    </row>
    <row r="125">
      <c r="A125">
        <f>HYPERLINK("https://stackoverflow.com/q/46041253", "46041253")</f>
        <v/>
      </c>
      <c r="B125" t="n">
        <v>0.164319248826291</v>
      </c>
    </row>
    <row r="126">
      <c r="A126">
        <f>HYPERLINK("https://stackoverflow.com/q/46124156", "46124156")</f>
        <v/>
      </c>
      <c r="B126" t="n">
        <v>0.1153305203938115</v>
      </c>
    </row>
    <row r="127">
      <c r="A127">
        <f>HYPERLINK("https://stackoverflow.com/q/46195839", "46195839")</f>
        <v/>
      </c>
      <c r="B127" t="n">
        <v>0.2149122807017544</v>
      </c>
    </row>
    <row r="128">
      <c r="A128">
        <f>HYPERLINK("https://stackoverflow.com/q/46238759", "46238759")</f>
        <v/>
      </c>
      <c r="B128" t="n">
        <v>0.1885964912280702</v>
      </c>
    </row>
    <row r="129">
      <c r="A129">
        <f>HYPERLINK("https://stackoverflow.com/q/46241015", "46241015")</f>
        <v/>
      </c>
      <c r="B129" t="n">
        <v>0.1746031746031746</v>
      </c>
    </row>
    <row r="130">
      <c r="A130">
        <f>HYPERLINK("https://stackoverflow.com/q/46295367", "46295367")</f>
        <v/>
      </c>
      <c r="B130" t="n">
        <v>0.2843915343915344</v>
      </c>
    </row>
    <row r="131">
      <c r="A131">
        <f>HYPERLINK("https://stackoverflow.com/q/46330301", "46330301")</f>
        <v/>
      </c>
      <c r="B131" t="n">
        <v>0.1095890410958904</v>
      </c>
    </row>
    <row r="132">
      <c r="A132">
        <f>HYPERLINK("https://stackoverflow.com/q/46342043", "46342043")</f>
        <v/>
      </c>
      <c r="B132" t="n">
        <v>0.3098039215686275</v>
      </c>
    </row>
    <row r="133">
      <c r="A133">
        <f>HYPERLINK("https://stackoverflow.com/q/46417978", "46417978")</f>
        <v/>
      </c>
      <c r="B133" t="n">
        <v>0.2103703703703703</v>
      </c>
    </row>
    <row r="134">
      <c r="A134">
        <f>HYPERLINK("https://stackoverflow.com/q/46447525", "46447525")</f>
        <v/>
      </c>
      <c r="B134" t="n">
        <v>0.1904761904761904</v>
      </c>
    </row>
    <row r="135">
      <c r="A135">
        <f>HYPERLINK("https://stackoverflow.com/q/46482177", "46482177")</f>
        <v/>
      </c>
      <c r="B135" t="n">
        <v>0.1160130718954248</v>
      </c>
    </row>
    <row r="136">
      <c r="A136">
        <f>HYPERLINK("https://stackoverflow.com/q/46483388", "46483388")</f>
        <v/>
      </c>
      <c r="B136" t="n">
        <v>0.1481481481481481</v>
      </c>
    </row>
    <row r="137">
      <c r="A137">
        <f>HYPERLINK("https://stackoverflow.com/q/46655042", "46655042")</f>
        <v/>
      </c>
      <c r="B137" t="n">
        <v>0.1531531531531531</v>
      </c>
    </row>
    <row r="138">
      <c r="A138">
        <f>HYPERLINK("https://stackoverflow.com/q/46767048", "46767048")</f>
        <v/>
      </c>
      <c r="B138" t="n">
        <v>0.1494708994708994</v>
      </c>
    </row>
    <row r="139">
      <c r="A139">
        <f>HYPERLINK("https://stackoverflow.com/q/46776819", "46776819")</f>
        <v/>
      </c>
      <c r="B139" t="n">
        <v>0.4130268199233716</v>
      </c>
    </row>
    <row r="140">
      <c r="A140">
        <f>HYPERLINK("https://stackoverflow.com/q/46776955", "46776955")</f>
        <v/>
      </c>
      <c r="B140" t="n">
        <v>0.1400966183574879</v>
      </c>
    </row>
    <row r="141">
      <c r="A141">
        <f>HYPERLINK("https://stackoverflow.com/q/46970906", "46970906")</f>
        <v/>
      </c>
      <c r="B141" t="n">
        <v>0.1372549019607843</v>
      </c>
    </row>
    <row r="142">
      <c r="A142">
        <f>HYPERLINK("https://stackoverflow.com/q/47107774", "47107774")</f>
        <v/>
      </c>
      <c r="B142" t="n">
        <v>0.1344086021505376</v>
      </c>
    </row>
    <row r="143">
      <c r="A143">
        <f>HYPERLINK("https://stackoverflow.com/q/47174045", "47174045")</f>
        <v/>
      </c>
      <c r="B143" t="n">
        <v>0.1548064918851435</v>
      </c>
    </row>
    <row r="144">
      <c r="A144">
        <f>HYPERLINK("https://stackoverflow.com/q/47194805", "47194805")</f>
        <v/>
      </c>
      <c r="B144" t="n">
        <v>0.1420534458509142</v>
      </c>
    </row>
    <row r="145">
      <c r="A145">
        <f>HYPERLINK("https://stackoverflow.com/q/47236477", "47236477")</f>
        <v/>
      </c>
      <c r="B145" t="n">
        <v>0.1502525252525252</v>
      </c>
    </row>
    <row r="146">
      <c r="A146">
        <f>HYPERLINK("https://stackoverflow.com/q/47358219", "47358219")</f>
        <v/>
      </c>
      <c r="B146" t="n">
        <v>0.1128205128205128</v>
      </c>
    </row>
    <row r="147">
      <c r="A147">
        <f>HYPERLINK("https://stackoverflow.com/q/47378071", "47378071")</f>
        <v/>
      </c>
      <c r="B147" t="n">
        <v>0.1519607843137254</v>
      </c>
    </row>
    <row r="148">
      <c r="A148">
        <f>HYPERLINK("https://stackoverflow.com/q/47497901", "47497901")</f>
        <v/>
      </c>
      <c r="B148" t="n">
        <v>0.1518987341772152</v>
      </c>
    </row>
    <row r="149">
      <c r="A149">
        <f>HYPERLINK("https://stackoverflow.com/q/47628734", "47628734")</f>
        <v/>
      </c>
      <c r="B149" t="n">
        <v>0.1346405228758169</v>
      </c>
    </row>
    <row r="150">
      <c r="A150">
        <f>HYPERLINK("https://stackoverflow.com/q/47910518", "47910518")</f>
        <v/>
      </c>
      <c r="B150" t="n">
        <v>0.2</v>
      </c>
    </row>
    <row r="151">
      <c r="A151">
        <f>HYPERLINK("https://stackoverflow.com/q/48443288", "48443288")</f>
        <v/>
      </c>
      <c r="B151" t="n">
        <v>0.1561561561561561</v>
      </c>
    </row>
    <row r="152">
      <c r="A152">
        <f>HYPERLINK("https://stackoverflow.com/q/48520584", "48520584")</f>
        <v/>
      </c>
      <c r="B152" t="n">
        <v>0.1146384479717813</v>
      </c>
    </row>
    <row r="153">
      <c r="A153">
        <f>HYPERLINK("https://stackoverflow.com/q/48761222", "48761222")</f>
        <v/>
      </c>
      <c r="B153" t="n">
        <v>0.153968253968254</v>
      </c>
    </row>
    <row r="154">
      <c r="A154">
        <f>HYPERLINK("https://stackoverflow.com/q/48791497", "48791497")</f>
        <v/>
      </c>
      <c r="B154" t="n">
        <v>0.143239625167336</v>
      </c>
    </row>
    <row r="155">
      <c r="A155">
        <f>HYPERLINK("https://stackoverflow.com/q/48837776", "48837776")</f>
        <v/>
      </c>
      <c r="B155" t="n">
        <v>0.1855791962174941</v>
      </c>
    </row>
    <row r="156">
      <c r="A156">
        <f>HYPERLINK("https://stackoverflow.com/q/48865565", "48865565")</f>
        <v/>
      </c>
      <c r="B156" t="n">
        <v>0.1552511415525114</v>
      </c>
    </row>
    <row r="157">
      <c r="A157">
        <f>HYPERLINK("https://stackoverflow.com/q/48871444", "48871444")</f>
        <v/>
      </c>
      <c r="B157" t="n">
        <v>0.1523809523809523</v>
      </c>
    </row>
    <row r="158">
      <c r="A158">
        <f>HYPERLINK("https://stackoverflow.com/q/48881818", "48881818")</f>
        <v/>
      </c>
      <c r="B158" t="n">
        <v>0.1647940074906367</v>
      </c>
    </row>
    <row r="159">
      <c r="A159">
        <f>HYPERLINK("https://stackoverflow.com/q/48904349", "48904349")</f>
        <v/>
      </c>
      <c r="B159" t="n">
        <v>0.1400304414003044</v>
      </c>
    </row>
    <row r="160">
      <c r="A160">
        <f>HYPERLINK("https://stackoverflow.com/q/48913880", "48913880")</f>
        <v/>
      </c>
      <c r="B160" t="n">
        <v>0.1439393939393939</v>
      </c>
    </row>
    <row r="161">
      <c r="A161">
        <f>HYPERLINK("https://stackoverflow.com/q/49261726", "49261726")</f>
        <v/>
      </c>
      <c r="B161" t="n">
        <v>0.1262626262626262</v>
      </c>
    </row>
    <row r="162">
      <c r="A162">
        <f>HYPERLINK("https://stackoverflow.com/q/49375184", "49375184")</f>
        <v/>
      </c>
      <c r="B162" t="n">
        <v>0.1098901098901099</v>
      </c>
    </row>
    <row r="163">
      <c r="A163">
        <f>HYPERLINK("https://stackoverflow.com/q/49467664", "49467664")</f>
        <v/>
      </c>
      <c r="B163" t="n">
        <v>0.2113821138211381</v>
      </c>
    </row>
    <row r="164">
      <c r="A164">
        <f>HYPERLINK("https://stackoverflow.com/q/49666940", "49666940")</f>
        <v/>
      </c>
      <c r="B164" t="n">
        <v>0.262108262108262</v>
      </c>
    </row>
    <row r="165">
      <c r="A165">
        <f>HYPERLINK("https://stackoverflow.com/q/49670353", "49670353")</f>
        <v/>
      </c>
      <c r="B165" t="n">
        <v>0.3585858585858586</v>
      </c>
    </row>
    <row r="166">
      <c r="A166">
        <f>HYPERLINK("https://stackoverflow.com/q/49929362", "49929362")</f>
        <v/>
      </c>
      <c r="B166" t="n">
        <v>0.1461988304093567</v>
      </c>
    </row>
    <row r="167">
      <c r="A167">
        <f>HYPERLINK("https://stackoverflow.com/q/49997339", "49997339")</f>
        <v/>
      </c>
      <c r="B167" t="n">
        <v>0.1814345991561181</v>
      </c>
    </row>
    <row r="168">
      <c r="A168">
        <f>HYPERLINK("https://stackoverflow.com/q/50142255", "50142255")</f>
        <v/>
      </c>
      <c r="B168" t="n">
        <v>0.1666666666666666</v>
      </c>
    </row>
    <row r="169">
      <c r="A169">
        <f>HYPERLINK("https://stackoverflow.com/q/50285253", "50285253")</f>
        <v/>
      </c>
      <c r="B169" t="n">
        <v>0.185792349726776</v>
      </c>
    </row>
    <row r="170">
      <c r="A170">
        <f>HYPERLINK("https://stackoverflow.com/q/50299058", "50299058")</f>
        <v/>
      </c>
      <c r="B170" t="n">
        <v>0.2072072072072072</v>
      </c>
    </row>
    <row r="171">
      <c r="A171">
        <f>HYPERLINK("https://stackoverflow.com/q/50326783", "50326783")</f>
        <v/>
      </c>
      <c r="B171" t="n">
        <v>0.1128205128205128</v>
      </c>
    </row>
    <row r="172">
      <c r="A172">
        <f>HYPERLINK("https://stackoverflow.com/q/50330121", "50330121")</f>
        <v/>
      </c>
      <c r="B172" t="n">
        <v>0.2237442922374429</v>
      </c>
    </row>
    <row r="173">
      <c r="A173">
        <f>HYPERLINK("https://stackoverflow.com/q/50378352", "50378352")</f>
        <v/>
      </c>
      <c r="B173" t="n">
        <v>0.2866479925303455</v>
      </c>
    </row>
    <row r="174">
      <c r="A174">
        <f>HYPERLINK("https://stackoverflow.com/q/50480858", "50480858")</f>
        <v/>
      </c>
      <c r="B174" t="n">
        <v>0.2290950744558992</v>
      </c>
    </row>
    <row r="175">
      <c r="A175">
        <f>HYPERLINK("https://stackoverflow.com/q/50688958", "50688958")</f>
        <v/>
      </c>
      <c r="B175" t="n">
        <v>0.2527777777777777</v>
      </c>
    </row>
    <row r="176">
      <c r="A176">
        <f>HYPERLINK("https://stackoverflow.com/q/50705737", "50705737")</f>
        <v/>
      </c>
      <c r="B176" t="n">
        <v>0.3632958801498127</v>
      </c>
    </row>
    <row r="177">
      <c r="A177">
        <f>HYPERLINK("https://stackoverflow.com/q/50713215", "50713215")</f>
        <v/>
      </c>
      <c r="B177" t="n">
        <v>0.2112676056338028</v>
      </c>
    </row>
    <row r="178">
      <c r="A178">
        <f>HYPERLINK("https://stackoverflow.com/q/50766363", "50766363")</f>
        <v/>
      </c>
      <c r="B178" t="n">
        <v>0.2111111111111111</v>
      </c>
    </row>
    <row r="179">
      <c r="A179">
        <f>HYPERLINK("https://stackoverflow.com/q/50829992", "50829992")</f>
        <v/>
      </c>
      <c r="B179" t="n">
        <v>0.2139479905437352</v>
      </c>
    </row>
    <row r="180">
      <c r="A180">
        <f>HYPERLINK("https://stackoverflow.com/q/50977178", "50977178")</f>
        <v/>
      </c>
      <c r="B180" t="n">
        <v>0.3254769921436587</v>
      </c>
    </row>
    <row r="181">
      <c r="A181">
        <f>HYPERLINK("https://stackoverflow.com/q/50980779", "50980779")</f>
        <v/>
      </c>
      <c r="B181" t="n">
        <v>0.1458333333333333</v>
      </c>
    </row>
    <row r="182">
      <c r="A182">
        <f>HYPERLINK("https://stackoverflow.com/q/50986952", "50986952")</f>
        <v/>
      </c>
      <c r="B182" t="n">
        <v>0.1777777777777778</v>
      </c>
    </row>
    <row r="183">
      <c r="A183">
        <f>HYPERLINK("https://stackoverflow.com/q/51032451", "51032451")</f>
        <v/>
      </c>
      <c r="B183" t="n">
        <v>0.1534391534391534</v>
      </c>
    </row>
    <row r="184">
      <c r="A184">
        <f>HYPERLINK("https://stackoverflow.com/q/51066585", "51066585")</f>
        <v/>
      </c>
      <c r="B184" t="n">
        <v>0.1593038821954484</v>
      </c>
    </row>
    <row r="185">
      <c r="A185">
        <f>HYPERLINK("https://stackoverflow.com/q/51186512", "51186512")</f>
        <v/>
      </c>
      <c r="B185" t="n">
        <v>0.1497584541062802</v>
      </c>
    </row>
    <row r="186">
      <c r="A186">
        <f>HYPERLINK("https://stackoverflow.com/q/51352265", "51352265")</f>
        <v/>
      </c>
      <c r="B186" t="n">
        <v>0.2299741602067183</v>
      </c>
    </row>
    <row r="187">
      <c r="A187">
        <f>HYPERLINK("https://stackoverflow.com/q/51360587", "51360587")</f>
        <v/>
      </c>
      <c r="B187" t="n">
        <v>0.2172172172172172</v>
      </c>
    </row>
    <row r="188">
      <c r="A188">
        <f>HYPERLINK("https://stackoverflow.com/q/51369708", "51369708")</f>
        <v/>
      </c>
      <c r="B188" t="n">
        <v>0.1709401709401709</v>
      </c>
    </row>
    <row r="189">
      <c r="A189">
        <f>HYPERLINK("https://stackoverflow.com/q/51384016", "51384016")</f>
        <v/>
      </c>
      <c r="B189" t="n">
        <v>0.1641025641025641</v>
      </c>
    </row>
    <row r="190">
      <c r="A190">
        <f>HYPERLINK("https://stackoverflow.com/q/51394376", "51394376")</f>
        <v/>
      </c>
      <c r="B190" t="n">
        <v>0.1271271271271271</v>
      </c>
    </row>
    <row r="191">
      <c r="A191">
        <f>HYPERLINK("https://stackoverflow.com/q/51398947", "51398947")</f>
        <v/>
      </c>
      <c r="B191" t="n">
        <v>0.1186186186186186</v>
      </c>
    </row>
    <row r="192">
      <c r="A192">
        <f>HYPERLINK("https://stackoverflow.com/q/51415990", "51415990")</f>
        <v/>
      </c>
      <c r="B192" t="n">
        <v>0.1406810035842294</v>
      </c>
    </row>
    <row r="193">
      <c r="A193">
        <f>HYPERLINK("https://stackoverflow.com/q/51432021", "51432021")</f>
        <v/>
      </c>
      <c r="B193" t="n">
        <v>0.1813537675606641</v>
      </c>
    </row>
    <row r="194">
      <c r="A194">
        <f>HYPERLINK("https://stackoverflow.com/q/51472013", "51472013")</f>
        <v/>
      </c>
      <c r="B194" t="n">
        <v>0.1468710089399744</v>
      </c>
    </row>
    <row r="195">
      <c r="A195">
        <f>HYPERLINK("https://stackoverflow.com/q/51480081", "51480081")</f>
        <v/>
      </c>
      <c r="B195" t="n">
        <v>0.1152263374485597</v>
      </c>
    </row>
    <row r="196">
      <c r="A196">
        <f>HYPERLINK("https://stackoverflow.com/q/51512628", "51512628")</f>
        <v/>
      </c>
      <c r="B196" t="n">
        <v>0.107936507936508</v>
      </c>
    </row>
    <row r="197">
      <c r="A197">
        <f>HYPERLINK("https://stackoverflow.com/q/51537089", "51537089")</f>
        <v/>
      </c>
      <c r="B197" t="n">
        <v>0.13510101010101</v>
      </c>
    </row>
    <row r="198">
      <c r="A198">
        <f>HYPERLINK("https://stackoverflow.com/q/51545104", "51545104")</f>
        <v/>
      </c>
      <c r="B198" t="n">
        <v>0.2318007662835249</v>
      </c>
    </row>
    <row r="199">
      <c r="A199">
        <f>HYPERLINK("https://stackoverflow.com/q/51603118", "51603118")</f>
        <v/>
      </c>
      <c r="B199" t="n">
        <v>0.1179138321995465</v>
      </c>
    </row>
    <row r="200">
      <c r="A200">
        <f>HYPERLINK("https://stackoverflow.com/q/51739637", "51739637")</f>
        <v/>
      </c>
      <c r="B200" t="n">
        <v>0.1622574955908289</v>
      </c>
    </row>
    <row r="201">
      <c r="A201">
        <f>HYPERLINK("https://stackoverflow.com/q/51845292", "51845292")</f>
        <v/>
      </c>
      <c r="B201" t="n">
        <v>0.1444444444444444</v>
      </c>
    </row>
    <row r="202">
      <c r="A202">
        <f>HYPERLINK("https://stackoverflow.com/q/51865601", "51865601")</f>
        <v/>
      </c>
      <c r="B202" t="n">
        <v>0.1182795698924731</v>
      </c>
    </row>
    <row r="203">
      <c r="A203">
        <f>HYPERLINK("https://stackoverflow.com/q/51964843", "51964843")</f>
        <v/>
      </c>
      <c r="B203" t="n">
        <v>0.1282051282051282</v>
      </c>
    </row>
    <row r="204">
      <c r="A204">
        <f>HYPERLINK("https://stackoverflow.com/q/52070481", "52070481")</f>
        <v/>
      </c>
      <c r="B204" t="n">
        <v>0.1990740740740741</v>
      </c>
    </row>
    <row r="205">
      <c r="A205">
        <f>HYPERLINK("https://stackoverflow.com/q/52083694", "52083694")</f>
        <v/>
      </c>
      <c r="B205" t="n">
        <v>0.1885964912280702</v>
      </c>
    </row>
    <row r="206">
      <c r="A206">
        <f>HYPERLINK("https://stackoverflow.com/q/52163958", "52163958")</f>
        <v/>
      </c>
      <c r="B206" t="n">
        <v>0.2614942528735632</v>
      </c>
    </row>
    <row r="207">
      <c r="A207">
        <f>HYPERLINK("https://stackoverflow.com/q/52421026", "52421026")</f>
        <v/>
      </c>
      <c r="B207" t="n">
        <v>0.1948249619482496</v>
      </c>
    </row>
    <row r="208">
      <c r="A208">
        <f>HYPERLINK("https://stackoverflow.com/q/52492264", "52492264")</f>
        <v/>
      </c>
      <c r="B208" t="n">
        <v>0.2425474254742547</v>
      </c>
    </row>
    <row r="209">
      <c r="A209">
        <f>HYPERLINK("https://stackoverflow.com/q/52525320", "52525320")</f>
        <v/>
      </c>
      <c r="B209" t="n">
        <v>0.1128747795414462</v>
      </c>
    </row>
    <row r="210">
      <c r="A210">
        <f>HYPERLINK("https://stackoverflow.com/q/52529279", "52529279")</f>
        <v/>
      </c>
      <c r="B210" t="n">
        <v>0.1478978978978979</v>
      </c>
    </row>
    <row r="211">
      <c r="A211">
        <f>HYPERLINK("https://stackoverflow.com/q/52534581", "52534581")</f>
        <v/>
      </c>
      <c r="B211" t="n">
        <v>0.1299145299145299</v>
      </c>
    </row>
    <row r="212">
      <c r="A212">
        <f>HYPERLINK("https://stackoverflow.com/q/52574490", "52574490")</f>
        <v/>
      </c>
      <c r="B212" t="n">
        <v>0.1145299145299145</v>
      </c>
    </row>
    <row r="213">
      <c r="A213">
        <f>HYPERLINK("https://stackoverflow.com/q/52706803", "52706803")</f>
        <v/>
      </c>
      <c r="B213" t="n">
        <v>0.163923182441701</v>
      </c>
    </row>
    <row r="214">
      <c r="A214">
        <f>HYPERLINK("https://stackoverflow.com/q/52825572", "52825572")</f>
        <v/>
      </c>
      <c r="B214" t="n">
        <v>0.1244444444444444</v>
      </c>
    </row>
    <row r="215">
      <c r="A215">
        <f>HYPERLINK("https://stackoverflow.com/q/52890757", "52890757")</f>
        <v/>
      </c>
      <c r="B215" t="n">
        <v>0.1812865497076023</v>
      </c>
    </row>
    <row r="216">
      <c r="A216">
        <f>HYPERLINK("https://stackoverflow.com/q/52961393", "52961393")</f>
        <v/>
      </c>
      <c r="B216" t="n">
        <v>0.2552800734618916</v>
      </c>
    </row>
    <row r="217">
      <c r="A217">
        <f>HYPERLINK("https://stackoverflow.com/q/53095373", "53095373")</f>
        <v/>
      </c>
      <c r="B217" t="n">
        <v>0.1681681681681681</v>
      </c>
    </row>
    <row r="218">
      <c r="A218">
        <f>HYPERLINK("https://stackoverflow.com/q/53433521", "53433521")</f>
        <v/>
      </c>
      <c r="B218" t="n">
        <v>0.1577503429355281</v>
      </c>
    </row>
    <row r="219">
      <c r="A219">
        <f>HYPERLINK("https://stackoverflow.com/q/53503894", "53503894")</f>
        <v/>
      </c>
      <c r="B219" t="n">
        <v>0.1022727272727272</v>
      </c>
    </row>
    <row r="220">
      <c r="A220">
        <f>HYPERLINK("https://stackoverflow.com/q/53538056", "53538056")</f>
        <v/>
      </c>
      <c r="B220" t="n">
        <v>0.1380471380471381</v>
      </c>
    </row>
    <row r="221">
      <c r="A221">
        <f>HYPERLINK("https://stackoverflow.com/q/53618469", "53618469")</f>
        <v/>
      </c>
      <c r="B221" t="n">
        <v>0.1207729468599034</v>
      </c>
    </row>
    <row r="222">
      <c r="A222">
        <f>HYPERLINK("https://stackoverflow.com/q/53664484", "53664484")</f>
        <v/>
      </c>
      <c r="B222" t="n">
        <v>0.2268518518518518</v>
      </c>
    </row>
    <row r="223">
      <c r="A223">
        <f>HYPERLINK("https://stackoverflow.com/q/53801839", "53801839")</f>
        <v/>
      </c>
      <c r="B223" t="n">
        <v>0.1994949494949495</v>
      </c>
    </row>
    <row r="224">
      <c r="A224">
        <f>HYPERLINK("https://stackoverflow.com/q/54060686", "54060686")</f>
        <v/>
      </c>
      <c r="B224" t="n">
        <v>0.2946859903381642</v>
      </c>
    </row>
    <row r="225">
      <c r="A225">
        <f>HYPERLINK("https://stackoverflow.com/q/54069553", "54069553")</f>
        <v/>
      </c>
      <c r="B225" t="n">
        <v>0.1299145299145299</v>
      </c>
    </row>
    <row r="226">
      <c r="A226">
        <f>HYPERLINK("https://stackoverflow.com/q/54113212", "54113212")</f>
        <v/>
      </c>
      <c r="B226" t="n">
        <v>0.1718106995884774</v>
      </c>
    </row>
    <row r="227">
      <c r="A227">
        <f>HYPERLINK("https://stackoverflow.com/q/54118895", "54118895")</f>
        <v/>
      </c>
      <c r="B227" t="n">
        <v>0.1111111111111111</v>
      </c>
    </row>
    <row r="228">
      <c r="A228">
        <f>HYPERLINK("https://stackoverflow.com/q/54216119", "54216119")</f>
        <v/>
      </c>
      <c r="B228" t="n">
        <v>0.242512077294686</v>
      </c>
    </row>
    <row r="229">
      <c r="A229">
        <f>HYPERLINK("https://stackoverflow.com/q/54323760", "54323760")</f>
        <v/>
      </c>
      <c r="B229" t="n">
        <v>0.165079365079365</v>
      </c>
    </row>
    <row r="230">
      <c r="A230">
        <f>HYPERLINK("https://stackoverflow.com/q/54446152", "54446152")</f>
        <v/>
      </c>
      <c r="B230" t="n">
        <v>0.2043650793650794</v>
      </c>
    </row>
    <row r="231">
      <c r="A231">
        <f>HYPERLINK("https://stackoverflow.com/q/54531836", "54531836")</f>
        <v/>
      </c>
      <c r="B231" t="n">
        <v>0.1666666666666666</v>
      </c>
    </row>
    <row r="232">
      <c r="A232">
        <f>HYPERLINK("https://stackoverflow.com/q/54548422", "54548422")</f>
        <v/>
      </c>
      <c r="B232" t="n">
        <v>0.1419753086419753</v>
      </c>
    </row>
    <row r="233">
      <c r="A233">
        <f>HYPERLINK("https://stackoverflow.com/q/54574872", "54574872")</f>
        <v/>
      </c>
      <c r="B233" t="n">
        <v>0.1336336336336336</v>
      </c>
    </row>
    <row r="234">
      <c r="A234">
        <f>HYPERLINK("https://stackoverflow.com/q/54666876", "54666876")</f>
        <v/>
      </c>
      <c r="B234" t="n">
        <v>0.1223832528180354</v>
      </c>
    </row>
    <row r="235">
      <c r="A235">
        <f>HYPERLINK("https://stackoverflow.com/q/54754818", "54754818")</f>
        <v/>
      </c>
      <c r="B235" t="n">
        <v>0.1928374655647383</v>
      </c>
    </row>
    <row r="236">
      <c r="A236">
        <f>HYPERLINK("https://stackoverflow.com/q/54894563", "54894563")</f>
        <v/>
      </c>
      <c r="B236" t="n">
        <v>0.1846635367762128</v>
      </c>
    </row>
    <row r="237">
      <c r="A237">
        <f>HYPERLINK("https://stackoverflow.com/q/55450821", "55450821")</f>
        <v/>
      </c>
      <c r="B237" t="n">
        <v>0.1557971014492753</v>
      </c>
    </row>
    <row r="238">
      <c r="A238">
        <f>HYPERLINK("https://stackoverflow.com/q/55471101", "55471101")</f>
        <v/>
      </c>
      <c r="B238" t="n">
        <v>0.1512027491408935</v>
      </c>
    </row>
    <row r="239">
      <c r="A239">
        <f>HYPERLINK("https://stackoverflow.com/q/55505857", "55505857")</f>
        <v/>
      </c>
      <c r="B239" t="n">
        <v>0.1713947990543735</v>
      </c>
    </row>
    <row r="240">
      <c r="A240">
        <f>HYPERLINK("https://stackoverflow.com/q/55520394", "55520394")</f>
        <v/>
      </c>
      <c r="B240" t="n">
        <v>0.160233918128655</v>
      </c>
    </row>
    <row r="241">
      <c r="A241">
        <f>HYPERLINK("https://stackoverflow.com/q/55695608", "55695608")</f>
        <v/>
      </c>
      <c r="B241" t="n">
        <v>0.1048689138576779</v>
      </c>
    </row>
    <row r="242">
      <c r="A242">
        <f>HYPERLINK("https://stackoverflow.com/q/55726281", "55726281")</f>
        <v/>
      </c>
      <c r="B242" t="n">
        <v>0.2855436081242533</v>
      </c>
    </row>
    <row r="243">
      <c r="A243">
        <f>HYPERLINK("https://stackoverflow.com/q/55738130", "55738130")</f>
        <v/>
      </c>
      <c r="B243" t="n">
        <v>0.1842105263157895</v>
      </c>
    </row>
    <row r="244">
      <c r="A244">
        <f>HYPERLINK("https://stackoverflow.com/q/55749828", "55749828")</f>
        <v/>
      </c>
      <c r="B244" t="n">
        <v>0.1504424778761062</v>
      </c>
    </row>
    <row r="245">
      <c r="A245">
        <f>HYPERLINK("https://stackoverflow.com/q/55781743", "55781743")</f>
        <v/>
      </c>
      <c r="B245" t="n">
        <v>0.2077294685990338</v>
      </c>
    </row>
    <row r="246">
      <c r="A246">
        <f>HYPERLINK("https://stackoverflow.com/q/55853588", "55853588")</f>
        <v/>
      </c>
      <c r="B246" t="n">
        <v>0.1510611735330836</v>
      </c>
    </row>
    <row r="247">
      <c r="A247">
        <f>HYPERLINK("https://stackoverflow.com/q/55929236", "55929236")</f>
        <v/>
      </c>
      <c r="B247" t="n">
        <v>0.1402116402116402</v>
      </c>
    </row>
    <row r="248">
      <c r="A248">
        <f>HYPERLINK("https://stackoverflow.com/q/55935097", "55935097")</f>
        <v/>
      </c>
      <c r="B248" t="n">
        <v>0.3333333333333333</v>
      </c>
    </row>
    <row r="249">
      <c r="A249">
        <f>HYPERLINK("https://stackoverflow.com/q/56006399", "56006399")</f>
        <v/>
      </c>
      <c r="B249" t="n">
        <v>0.2169312169312169</v>
      </c>
    </row>
    <row r="250">
      <c r="A250">
        <f>HYPERLINK("https://stackoverflow.com/q/56118080", "56118080")</f>
        <v/>
      </c>
      <c r="B250" t="n">
        <v>0.1657088122605364</v>
      </c>
    </row>
    <row r="251">
      <c r="A251">
        <f>HYPERLINK("https://stackoverflow.com/q/56127535", "56127535")</f>
        <v/>
      </c>
      <c r="B251" t="n">
        <v>0.1244444444444444</v>
      </c>
    </row>
    <row r="252">
      <c r="A252">
        <f>HYPERLINK("https://stackoverflow.com/q/56305835", "56305835")</f>
        <v/>
      </c>
      <c r="B252" t="n">
        <v>0.2165532879818594</v>
      </c>
    </row>
    <row r="253">
      <c r="A253">
        <f>HYPERLINK("https://stackoverflow.com/q/56355331", "56355331")</f>
        <v/>
      </c>
      <c r="B253" t="n">
        <v>0.1381381381381382</v>
      </c>
    </row>
    <row r="254">
      <c r="A254">
        <f>HYPERLINK("https://stackoverflow.com/q/56389977", "56389977")</f>
        <v/>
      </c>
      <c r="B254" t="n">
        <v>0.2067901234567902</v>
      </c>
    </row>
    <row r="255">
      <c r="A255">
        <f>HYPERLINK("https://stackoverflow.com/q/56420263", "56420263")</f>
        <v/>
      </c>
      <c r="B255" t="n">
        <v>0.183531746031746</v>
      </c>
    </row>
    <row r="256">
      <c r="A256">
        <f>HYPERLINK("https://stackoverflow.com/q/56429400", "56429400")</f>
        <v/>
      </c>
      <c r="B256" t="n">
        <v>0.1025641025641026</v>
      </c>
    </row>
    <row r="257">
      <c r="A257">
        <f>HYPERLINK("https://stackoverflow.com/q/56469964", "56469964")</f>
        <v/>
      </c>
      <c r="B257" t="n">
        <v>0.1768388106416275</v>
      </c>
    </row>
    <row r="258">
      <c r="A258">
        <f>HYPERLINK("https://stackoverflow.com/q/56570383", "56570383")</f>
        <v/>
      </c>
      <c r="B258" t="n">
        <v>0.1207729468599034</v>
      </c>
    </row>
    <row r="259">
      <c r="A259">
        <f>HYPERLINK("https://stackoverflow.com/q/56573602", "56573602")</f>
        <v/>
      </c>
      <c r="B259" t="n">
        <v>0.1167800453514739</v>
      </c>
    </row>
    <row r="260">
      <c r="A260">
        <f>HYPERLINK("https://stackoverflow.com/q/56657103", "56657103")</f>
        <v/>
      </c>
      <c r="B260" t="n">
        <v>0.1606425702811245</v>
      </c>
    </row>
    <row r="261">
      <c r="A261">
        <f>HYPERLINK("https://stackoverflow.com/q/56669375", "56669375")</f>
        <v/>
      </c>
      <c r="B261" t="n">
        <v>0.1631944444444445</v>
      </c>
    </row>
    <row r="262">
      <c r="A262">
        <f>HYPERLINK("https://stackoverflow.com/q/56675025", "56675025")</f>
        <v/>
      </c>
      <c r="B262" t="n">
        <v>0.1513227513227513</v>
      </c>
    </row>
    <row r="263">
      <c r="A263">
        <f>HYPERLINK("https://stackoverflow.com/q/56700759", "56700759")</f>
        <v/>
      </c>
      <c r="B263" t="n">
        <v>0.1145833333333333</v>
      </c>
    </row>
    <row r="264">
      <c r="A264">
        <f>HYPERLINK("https://stackoverflow.com/q/56746025", "56746025")</f>
        <v/>
      </c>
      <c r="B264" t="n">
        <v>0.1587301587301587</v>
      </c>
    </row>
    <row r="265">
      <c r="A265">
        <f>HYPERLINK("https://stackoverflow.com/q/56750074", "56750074")</f>
        <v/>
      </c>
      <c r="B265" t="n">
        <v>0.1708595387840671</v>
      </c>
    </row>
    <row r="266">
      <c r="A266">
        <f>HYPERLINK("https://stackoverflow.com/q/56873258", "56873258")</f>
        <v/>
      </c>
      <c r="B266" t="n">
        <v>0.2324561403508772</v>
      </c>
    </row>
    <row r="267">
      <c r="A267">
        <f>HYPERLINK("https://stackoverflow.com/q/56900896", "56900896")</f>
        <v/>
      </c>
      <c r="B267" t="n">
        <v>0.1315453384418901</v>
      </c>
    </row>
    <row r="268">
      <c r="A268">
        <f>HYPERLINK("https://stackoverflow.com/q/56903025", "56903025")</f>
        <v/>
      </c>
      <c r="B268" t="n">
        <v>0.2039215686274509</v>
      </c>
    </row>
    <row r="269">
      <c r="A269">
        <f>HYPERLINK("https://stackoverflow.com/q/56914312", "56914312")</f>
        <v/>
      </c>
      <c r="B269" t="n">
        <v>0.2046783625730994</v>
      </c>
    </row>
    <row r="270">
      <c r="A270">
        <f>HYPERLINK("https://stackoverflow.com/q/56943460", "56943460")</f>
        <v/>
      </c>
      <c r="B270" t="n">
        <v>0.2665056360708535</v>
      </c>
    </row>
    <row r="271">
      <c r="A271">
        <f>HYPERLINK("https://stackoverflow.com/q/57035108", "57035108")</f>
        <v/>
      </c>
      <c r="B271" t="n">
        <v>0.2565157750342935</v>
      </c>
    </row>
    <row r="272">
      <c r="A272">
        <f>HYPERLINK("https://stackoverflow.com/q/57161753", "57161753")</f>
        <v/>
      </c>
      <c r="B272" t="n">
        <v>0.1595441595441595</v>
      </c>
    </row>
    <row r="273">
      <c r="A273">
        <f>HYPERLINK("https://stackoverflow.com/q/57172082", "57172082")</f>
        <v/>
      </c>
      <c r="B273" t="n">
        <v>0.1675485008818342</v>
      </c>
    </row>
    <row r="274">
      <c r="A274">
        <f>HYPERLINK("https://stackoverflow.com/q/57185134", "57185134")</f>
        <v/>
      </c>
      <c r="B274" t="n">
        <v>0.1313131313131313</v>
      </c>
    </row>
    <row r="275">
      <c r="A275">
        <f>HYPERLINK("https://stackoverflow.com/q/57228609", "57228609")</f>
        <v/>
      </c>
      <c r="B275" t="n">
        <v>0.1759259259259259</v>
      </c>
    </row>
    <row r="276">
      <c r="A276">
        <f>HYPERLINK("https://stackoverflow.com/q/57261342", "57261342")</f>
        <v/>
      </c>
      <c r="B276" t="n">
        <v>0.2477477477477477</v>
      </c>
    </row>
    <row r="277">
      <c r="A277">
        <f>HYPERLINK("https://stackoverflow.com/q/57316012", "57316012")</f>
        <v/>
      </c>
      <c r="B277" t="n">
        <v>0.2886334610472541</v>
      </c>
    </row>
    <row r="278">
      <c r="A278">
        <f>HYPERLINK("https://stackoverflow.com/q/57359876", "57359876")</f>
        <v/>
      </c>
      <c r="B278" t="n">
        <v>0.1822222222222222</v>
      </c>
    </row>
    <row r="279">
      <c r="A279">
        <f>HYPERLINK("https://stackoverflow.com/q/57369751", "57369751")</f>
        <v/>
      </c>
      <c r="B279" t="n">
        <v>0.1940928270042194</v>
      </c>
    </row>
    <row r="280">
      <c r="A280">
        <f>HYPERLINK("https://stackoverflow.com/q/57382016", "57382016")</f>
        <v/>
      </c>
      <c r="B280" t="n">
        <v>0.1851851851851852</v>
      </c>
    </row>
    <row r="281">
      <c r="A281">
        <f>HYPERLINK("https://stackoverflow.com/q/57403551", "57403551")</f>
        <v/>
      </c>
      <c r="B281" t="n">
        <v>0.138047138047138</v>
      </c>
    </row>
    <row r="282">
      <c r="A282">
        <f>HYPERLINK("https://stackoverflow.com/q/57404280", "57404280")</f>
        <v/>
      </c>
      <c r="B282" t="n">
        <v>0.1481481481481481</v>
      </c>
    </row>
    <row r="283">
      <c r="A283">
        <f>HYPERLINK("https://stackoverflow.com/q/57417867", "57417867")</f>
        <v/>
      </c>
      <c r="B283" t="n">
        <v>0.1666666666666667</v>
      </c>
    </row>
    <row r="284">
      <c r="A284">
        <f>HYPERLINK("https://stackoverflow.com/q/57494649", "57494649")</f>
        <v/>
      </c>
      <c r="B284" t="n">
        <v>0.2352941176470587</v>
      </c>
    </row>
    <row r="285">
      <c r="A285">
        <f>HYPERLINK("https://stackoverflow.com/q/57523091", "57523091")</f>
        <v/>
      </c>
      <c r="B285" t="n">
        <v>0.12</v>
      </c>
    </row>
    <row r="286">
      <c r="A286">
        <f>HYPERLINK("https://stackoverflow.com/q/57557137", "57557137")</f>
        <v/>
      </c>
      <c r="B286" t="n">
        <v>0.2666666666666667</v>
      </c>
    </row>
    <row r="287">
      <c r="A287">
        <f>HYPERLINK("https://stackoverflow.com/q/57575852", "57575852")</f>
        <v/>
      </c>
      <c r="B287" t="n">
        <v>0.1203703703703704</v>
      </c>
    </row>
    <row r="288">
      <c r="A288">
        <f>HYPERLINK("https://stackoverflow.com/q/57647663", "57647663")</f>
        <v/>
      </c>
      <c r="B288" t="n">
        <v>0.1173708920187793</v>
      </c>
    </row>
    <row r="289">
      <c r="A289">
        <f>HYPERLINK("https://stackoverflow.com/q/57686877", "57686877")</f>
        <v/>
      </c>
      <c r="B289" t="n">
        <v>0.1452991452991453</v>
      </c>
    </row>
    <row r="290">
      <c r="A290">
        <f>HYPERLINK("https://stackoverflow.com/q/57762017", "57762017")</f>
        <v/>
      </c>
      <c r="B290" t="n">
        <v>0.2175273865414711</v>
      </c>
    </row>
    <row r="291">
      <c r="A291">
        <f>HYPERLINK("https://stackoverflow.com/q/57895035", "57895035")</f>
        <v/>
      </c>
      <c r="B291" t="n">
        <v>0.1161048689138577</v>
      </c>
    </row>
    <row r="292">
      <c r="A292">
        <f>HYPERLINK("https://stackoverflow.com/q/57918783", "57918783")</f>
        <v/>
      </c>
      <c r="B292" t="n">
        <v>0.2588652482269504</v>
      </c>
    </row>
    <row r="293">
      <c r="A293">
        <f>HYPERLINK("https://stackoverflow.com/q/57971560", "57971560")</f>
        <v/>
      </c>
      <c r="B293" t="n">
        <v>0.1228070175438596</v>
      </c>
    </row>
    <row r="294">
      <c r="A294">
        <f>HYPERLINK("https://stackoverflow.com/q/57977027", "57977027")</f>
        <v/>
      </c>
      <c r="B294" t="n">
        <v>0.1392235609103079</v>
      </c>
    </row>
    <row r="295">
      <c r="A295">
        <f>HYPERLINK("https://stackoverflow.com/q/58011656", "58011656")</f>
        <v/>
      </c>
      <c r="B295" t="n">
        <v>0.1542483660130719</v>
      </c>
    </row>
    <row r="296">
      <c r="A296">
        <f>HYPERLINK("https://stackoverflow.com/q/58090624", "58090624")</f>
        <v/>
      </c>
      <c r="B296" t="n">
        <v>0.1353535353535353</v>
      </c>
    </row>
    <row r="297">
      <c r="A297">
        <f>HYPERLINK("https://stackoverflow.com/q/58102675", "58102675")</f>
        <v/>
      </c>
      <c r="B297" t="n">
        <v>0.1884057971014493</v>
      </c>
    </row>
    <row r="298">
      <c r="A298">
        <f>HYPERLINK("https://stackoverflow.com/q/58114590", "58114590")</f>
        <v/>
      </c>
      <c r="B298" t="n">
        <v>0.2727272727272727</v>
      </c>
    </row>
    <row r="299">
      <c r="A299">
        <f>HYPERLINK("https://stackoverflow.com/q/58275712", "58275712")</f>
        <v/>
      </c>
      <c r="B299" t="n">
        <v>0.154228855721393</v>
      </c>
    </row>
    <row r="300">
      <c r="A300">
        <f>HYPERLINK("https://stackoverflow.com/q/58281244", "58281244")</f>
        <v/>
      </c>
      <c r="B300" t="n">
        <v>0.2450532724505327</v>
      </c>
    </row>
    <row r="301">
      <c r="A301">
        <f>HYPERLINK("https://stackoverflow.com/q/58488107", "58488107")</f>
        <v/>
      </c>
      <c r="B301" t="n">
        <v>0.1146953405017921</v>
      </c>
    </row>
    <row r="302">
      <c r="A302">
        <f>HYPERLINK("https://stackoverflow.com/q/58521055", "58521055")</f>
        <v/>
      </c>
      <c r="B302" t="n">
        <v>0.1992063492063492</v>
      </c>
    </row>
    <row r="303">
      <c r="A303">
        <f>HYPERLINK("https://stackoverflow.com/q/58687783", "58687783")</f>
        <v/>
      </c>
      <c r="B303" t="n">
        <v>0.1806763285024155</v>
      </c>
    </row>
    <row r="304">
      <c r="A304">
        <f>HYPERLINK("https://stackoverflow.com/q/58759042", "58759042")</f>
        <v/>
      </c>
      <c r="B304" t="n">
        <v>0.1222222222222223</v>
      </c>
    </row>
    <row r="305">
      <c r="A305">
        <f>HYPERLINK("https://stackoverflow.com/q/58877222", "58877222")</f>
        <v/>
      </c>
      <c r="B305" t="n">
        <v>0.1944444444444444</v>
      </c>
    </row>
    <row r="306">
      <c r="A306">
        <f>HYPERLINK("https://stackoverflow.com/q/58933463", "58933463")</f>
        <v/>
      </c>
      <c r="B306" t="n">
        <v>0.1396396396396396</v>
      </c>
    </row>
    <row r="307">
      <c r="A307">
        <f>HYPERLINK("https://stackoverflow.com/q/59056956", "59056956")</f>
        <v/>
      </c>
      <c r="B307" t="n">
        <v>0.1426426426426426</v>
      </c>
    </row>
    <row r="308">
      <c r="A308">
        <f>HYPERLINK("https://stackoverflow.com/q/59063029", "59063029")</f>
        <v/>
      </c>
      <c r="B308" t="n">
        <v>0.1319444444444444</v>
      </c>
    </row>
    <row r="309">
      <c r="A309">
        <f>HYPERLINK("https://stackoverflow.com/q/59075582", "59075582")</f>
        <v/>
      </c>
      <c r="B309" t="n">
        <v>0.139917695473251</v>
      </c>
    </row>
    <row r="310">
      <c r="A310">
        <f>HYPERLINK("https://stackoverflow.com/q/59134196", "59134196")</f>
        <v/>
      </c>
      <c r="B310" t="n">
        <v>0.1537290715372907</v>
      </c>
    </row>
    <row r="311">
      <c r="A311">
        <f>HYPERLINK("https://stackoverflow.com/q/59199646", "59199646")</f>
        <v/>
      </c>
      <c r="B311" t="n">
        <v>0.1527777777777778</v>
      </c>
    </row>
    <row r="312">
      <c r="A312">
        <f>HYPERLINK("https://stackoverflow.com/q/59262742", "59262742")</f>
        <v/>
      </c>
      <c r="B312" t="n">
        <v>0.1216931216931217</v>
      </c>
    </row>
    <row r="313">
      <c r="A313">
        <f>HYPERLINK("https://stackoverflow.com/q/59268990", "59268990")</f>
        <v/>
      </c>
      <c r="B313" t="n">
        <v>0.2186379928315412</v>
      </c>
    </row>
    <row r="314">
      <c r="A314">
        <f>HYPERLINK("https://stackoverflow.com/q/59320807", "59320807")</f>
        <v/>
      </c>
      <c r="B314" t="n">
        <v>0.1866666666666666</v>
      </c>
    </row>
    <row r="315">
      <c r="A315">
        <f>HYPERLINK("https://stackoverflow.com/q/59368935", "59368935")</f>
        <v/>
      </c>
      <c r="B315" t="n">
        <v>0.2034805890227577</v>
      </c>
    </row>
    <row r="316">
      <c r="A316">
        <f>HYPERLINK("https://stackoverflow.com/q/59541205", "59541205")</f>
        <v/>
      </c>
      <c r="B316" t="n">
        <v>0.1343283582089552</v>
      </c>
    </row>
    <row r="317">
      <c r="A317">
        <f>HYPERLINK("https://stackoverflow.com/q/59565239", "59565239")</f>
        <v/>
      </c>
      <c r="B317" t="n">
        <v>0.2233676975945017</v>
      </c>
    </row>
    <row r="318">
      <c r="A318">
        <f>HYPERLINK("https://stackoverflow.com/q/59645309", "59645309")</f>
        <v/>
      </c>
      <c r="B318" t="n">
        <v>0.1091954022988506</v>
      </c>
    </row>
    <row r="319">
      <c r="A319">
        <f>HYPERLINK("https://stackoverflow.com/q/59746179", "59746179")</f>
        <v/>
      </c>
      <c r="B319" t="n">
        <v>0.1199294532627866</v>
      </c>
    </row>
    <row r="320">
      <c r="A320">
        <f>HYPERLINK("https://stackoverflow.com/q/59771214", "59771214")</f>
        <v/>
      </c>
      <c r="B320" t="n">
        <v>0.1049382716049383</v>
      </c>
    </row>
    <row r="321">
      <c r="A321">
        <f>HYPERLINK("https://stackoverflow.com/q/59793253", "59793253")</f>
        <v/>
      </c>
      <c r="B321" t="n">
        <v>0.1598002496878901</v>
      </c>
    </row>
    <row r="322">
      <c r="A322">
        <f>HYPERLINK("https://stackoverflow.com/q/59858610", "59858610")</f>
        <v/>
      </c>
      <c r="B322" t="n">
        <v>0.1395663956639566</v>
      </c>
    </row>
    <row r="323">
      <c r="A323">
        <f>HYPERLINK("https://stackoverflow.com/q/59867397", "59867397")</f>
        <v/>
      </c>
      <c r="B323" t="n">
        <v>0.1415525114155251</v>
      </c>
    </row>
    <row r="324">
      <c r="A324">
        <f>HYPERLINK("https://stackoverflow.com/q/59869618", "59869618")</f>
        <v/>
      </c>
      <c r="B324" t="n">
        <v>0.2</v>
      </c>
    </row>
    <row r="325">
      <c r="A325">
        <f>HYPERLINK("https://stackoverflow.com/q/59960130", "59960130")</f>
        <v/>
      </c>
      <c r="B325" t="n">
        <v>0.1079958463136033</v>
      </c>
    </row>
    <row r="326">
      <c r="A326">
        <f>HYPERLINK("https://stackoverflow.com/q/60017137", "60017137")</f>
        <v/>
      </c>
      <c r="B326" t="n">
        <v>0.1710914454277286</v>
      </c>
    </row>
    <row r="327">
      <c r="A327">
        <f>HYPERLINK("https://stackoverflow.com/q/60071979", "60071979")</f>
        <v/>
      </c>
      <c r="B327" t="n">
        <v>0.2132435465768799</v>
      </c>
    </row>
    <row r="328">
      <c r="A328">
        <f>HYPERLINK("https://stackoverflow.com/q/60140719", "60140719")</f>
        <v/>
      </c>
      <c r="B328" t="n">
        <v>0.1932367149758454</v>
      </c>
    </row>
    <row r="329">
      <c r="A329">
        <f>HYPERLINK("https://stackoverflow.com/q/60193479", "60193479")</f>
        <v/>
      </c>
      <c r="B329" t="n">
        <v>0.2005420054200542</v>
      </c>
    </row>
    <row r="330">
      <c r="A330">
        <f>HYPERLINK("https://stackoverflow.com/q/60229963", "60229963")</f>
        <v/>
      </c>
      <c r="B330" t="n">
        <v>0.1158730158730158</v>
      </c>
    </row>
    <row r="331">
      <c r="A331">
        <f>HYPERLINK("https://stackoverflow.com/q/60285447", "60285447")</f>
        <v/>
      </c>
      <c r="B331" t="n">
        <v>0.1718346253229974</v>
      </c>
    </row>
    <row r="332">
      <c r="A332">
        <f>HYPERLINK("https://stackoverflow.com/q/60348603", "60348603")</f>
        <v/>
      </c>
      <c r="B332" t="n">
        <v>0.1989664082687338</v>
      </c>
    </row>
    <row r="333">
      <c r="A333">
        <f>HYPERLINK("https://stackoverflow.com/q/60379101", "60379101")</f>
        <v/>
      </c>
      <c r="B333" t="n">
        <v>0.1865443425076452</v>
      </c>
    </row>
    <row r="334">
      <c r="A334">
        <f>HYPERLINK("https://stackoverflow.com/q/60648240", "60648240")</f>
        <v/>
      </c>
      <c r="B334" t="n">
        <v>0.2137834036568213</v>
      </c>
    </row>
    <row r="335">
      <c r="A335">
        <f>HYPERLINK("https://stackoverflow.com/q/60689697", "60689697")</f>
        <v/>
      </c>
      <c r="B335" t="n">
        <v>0.1128205128205128</v>
      </c>
    </row>
    <row r="336">
      <c r="A336">
        <f>HYPERLINK("https://stackoverflow.com/q/60715522", "60715522")</f>
        <v/>
      </c>
      <c r="B336" t="n">
        <v>0.2500000000000001</v>
      </c>
    </row>
    <row r="337">
      <c r="A337">
        <f>HYPERLINK("https://stackoverflow.com/q/60815382", "60815382")</f>
        <v/>
      </c>
      <c r="B337" t="n">
        <v>0.1517615176151761</v>
      </c>
    </row>
    <row r="338">
      <c r="A338">
        <f>HYPERLINK("https://stackoverflow.com/q/60831699", "60831699")</f>
        <v/>
      </c>
      <c r="B338" t="n">
        <v>0.1347905282331512</v>
      </c>
    </row>
    <row r="339">
      <c r="A339">
        <f>HYPERLINK("https://stackoverflow.com/q/60887200", "60887200")</f>
        <v/>
      </c>
      <c r="B339" t="n">
        <v>0.1302083333333333</v>
      </c>
    </row>
    <row r="340">
      <c r="A340">
        <f>HYPERLINK("https://stackoverflow.com/q/61105890", "61105890")</f>
        <v/>
      </c>
      <c r="B340" t="n">
        <v>0.2287581699346404</v>
      </c>
    </row>
    <row r="341">
      <c r="A341">
        <f>HYPERLINK("https://stackoverflow.com/q/61120900", "61120900")</f>
        <v/>
      </c>
      <c r="B341" t="n">
        <v>0.2726337448559671</v>
      </c>
    </row>
    <row r="342">
      <c r="A342">
        <f>HYPERLINK("https://stackoverflow.com/q/61143493", "61143493")</f>
        <v/>
      </c>
      <c r="B342" t="n">
        <v>0.2702331961591221</v>
      </c>
    </row>
    <row r="343">
      <c r="A343">
        <f>HYPERLINK("https://stackoverflow.com/q/61153574", "61153574")</f>
        <v/>
      </c>
      <c r="B343" t="n">
        <v>0.1224105461393597</v>
      </c>
    </row>
    <row r="344">
      <c r="A344">
        <f>HYPERLINK("https://stackoverflow.com/q/61164244", "61164244")</f>
        <v/>
      </c>
      <c r="B344" t="n">
        <v>0.2323232323232323</v>
      </c>
    </row>
    <row r="345">
      <c r="A345">
        <f>HYPERLINK("https://stackoverflow.com/q/61188935", "61188935")</f>
        <v/>
      </c>
      <c r="B345" t="n">
        <v>0.1762452107279693</v>
      </c>
    </row>
    <row r="346">
      <c r="A346">
        <f>HYPERLINK("https://stackoverflow.com/q/61191042", "61191042")</f>
        <v/>
      </c>
      <c r="B346" t="n">
        <v>0.1565656565656565</v>
      </c>
    </row>
    <row r="347">
      <c r="A347">
        <f>HYPERLINK("https://stackoverflow.com/q/61208367", "61208367")</f>
        <v/>
      </c>
      <c r="B347" t="n">
        <v>0.3571428571428572</v>
      </c>
    </row>
    <row r="348">
      <c r="A348">
        <f>HYPERLINK("https://stackoverflow.com/q/61287217", "61287217")</f>
        <v/>
      </c>
      <c r="B348" t="n">
        <v>0.177522349936143</v>
      </c>
    </row>
    <row r="349">
      <c r="A349">
        <f>HYPERLINK("https://stackoverflow.com/q/61327724", "61327724")</f>
        <v/>
      </c>
      <c r="B349" t="n">
        <v>0.145679012345679</v>
      </c>
    </row>
    <row r="350">
      <c r="A350">
        <f>HYPERLINK("https://stackoverflow.com/q/61459809", "61459809")</f>
        <v/>
      </c>
      <c r="B350" t="n">
        <v>0.09987515605493132</v>
      </c>
    </row>
    <row r="351">
      <c r="A351">
        <f>HYPERLINK("https://stackoverflow.com/q/61462588", "61462588")</f>
        <v/>
      </c>
      <c r="B351" t="n">
        <v>0.2158365261813537</v>
      </c>
    </row>
    <row r="352">
      <c r="A352">
        <f>HYPERLINK("https://stackoverflow.com/q/61470698", "61470698")</f>
        <v/>
      </c>
      <c r="B352" t="n">
        <v>0.2433333333333334</v>
      </c>
    </row>
    <row r="353">
      <c r="A353">
        <f>HYPERLINK("https://stackoverflow.com/q/61481389", "61481389")</f>
        <v/>
      </c>
      <c r="B353" t="n">
        <v>0.21285140562249</v>
      </c>
    </row>
    <row r="354">
      <c r="A354">
        <f>HYPERLINK("https://stackoverflow.com/q/61509970", "61509970")</f>
        <v/>
      </c>
      <c r="B354" t="n">
        <v>0.1598915989159891</v>
      </c>
    </row>
    <row r="355">
      <c r="A355">
        <f>HYPERLINK("https://stackoverflow.com/q/61632938", "61632938")</f>
        <v/>
      </c>
      <c r="B355" t="n">
        <v>0.1340996168582375</v>
      </c>
    </row>
    <row r="356">
      <c r="A356">
        <f>HYPERLINK("https://stackoverflow.com/q/61647756", "61647756")</f>
        <v/>
      </c>
      <c r="B356" t="n">
        <v>0.1513687600644122</v>
      </c>
    </row>
    <row r="357">
      <c r="A357">
        <f>HYPERLINK("https://stackoverflow.com/q/61713625", "61713625")</f>
        <v/>
      </c>
      <c r="B357" t="n">
        <v>0.1705101327742837</v>
      </c>
    </row>
    <row r="358">
      <c r="A358">
        <f>HYPERLINK("https://stackoverflow.com/q/61775267", "61775267")</f>
        <v/>
      </c>
      <c r="B358" t="n">
        <v>0.1336553945249597</v>
      </c>
    </row>
    <row r="359">
      <c r="A359">
        <f>HYPERLINK("https://stackoverflow.com/q/61782655", "61782655")</f>
        <v/>
      </c>
      <c r="B359" t="n">
        <v>0.1161616161616162</v>
      </c>
    </row>
    <row r="360">
      <c r="A360">
        <f>HYPERLINK("https://stackoverflow.com/q/61818220", "61818220")</f>
        <v/>
      </c>
      <c r="B360" t="n">
        <v>0.1450617283950617</v>
      </c>
    </row>
    <row r="361">
      <c r="A361">
        <f>HYPERLINK("https://stackoverflow.com/q/61824996", "61824996")</f>
        <v/>
      </c>
      <c r="B361" t="n">
        <v>0.1525704809286899</v>
      </c>
    </row>
    <row r="362">
      <c r="A362">
        <f>HYPERLINK("https://stackoverflow.com/q/61920382", "61920382")</f>
        <v/>
      </c>
      <c r="B362" t="n">
        <v>0.2077922077922077</v>
      </c>
    </row>
    <row r="363">
      <c r="A363">
        <f>HYPERLINK("https://stackoverflow.com/q/61999799", "61999799")</f>
        <v/>
      </c>
      <c r="B363" t="n">
        <v>0.1585185185185185</v>
      </c>
    </row>
    <row r="364">
      <c r="A364">
        <f>HYPERLINK("https://stackoverflow.com/q/62002491", "62002491")</f>
        <v/>
      </c>
      <c r="B364" t="n">
        <v>0.2116402116402117</v>
      </c>
    </row>
    <row r="365">
      <c r="A365">
        <f>HYPERLINK("https://stackoverflow.com/q/62006237", "62006237")</f>
        <v/>
      </c>
      <c r="B365" t="n">
        <v>0.1130268199233717</v>
      </c>
    </row>
    <row r="366">
      <c r="A366">
        <f>HYPERLINK("https://stackoverflow.com/q/62065508", "62065508")</f>
        <v/>
      </c>
      <c r="B366" t="n">
        <v>0.1720867208672086</v>
      </c>
    </row>
    <row r="367">
      <c r="A367">
        <f>HYPERLINK("https://stackoverflow.com/q/62074644", "62074644")</f>
        <v/>
      </c>
      <c r="B367" t="n">
        <v>0.1603535353535353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