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HYPERLINK("https://stackoverflow.com/q/2377082", "2377082")</f>
        <v/>
      </c>
      <c r="B2" t="n">
        <v>0.2682539682539682</v>
      </c>
    </row>
    <row r="3">
      <c r="A3">
        <f>HYPERLINK("https://stackoverflow.com/q/8430681", "8430681")</f>
        <v/>
      </c>
      <c r="B3" t="n">
        <v>0.2859078590785908</v>
      </c>
    </row>
    <row r="4">
      <c r="A4">
        <f>HYPERLINK("https://stackoverflow.com/q/8430696", "8430696")</f>
        <v/>
      </c>
      <c r="B4" t="n">
        <v>0.2777777777777778</v>
      </c>
    </row>
    <row r="5">
      <c r="A5">
        <f>HYPERLINK("https://stackoverflow.com/q/8657698", "8657698")</f>
        <v/>
      </c>
      <c r="B5" t="n">
        <v>0.2696296296296296</v>
      </c>
    </row>
    <row r="6">
      <c r="A6">
        <f>HYPERLINK("https://stackoverflow.com/q/9076585", "9076585")</f>
        <v/>
      </c>
      <c r="B6" t="n">
        <v>0.2769726247987118</v>
      </c>
    </row>
    <row r="7">
      <c r="A7">
        <f>HYPERLINK("https://stackoverflow.com/q/9139207", "9139207")</f>
        <v/>
      </c>
      <c r="B7" t="n">
        <v>0.2183908045977012</v>
      </c>
    </row>
    <row r="8">
      <c r="A8">
        <f>HYPERLINK("https://stackoverflow.com/q/10042002", "10042002")</f>
        <v/>
      </c>
      <c r="B8" t="n">
        <v>0.3380952380952381</v>
      </c>
    </row>
    <row r="9">
      <c r="A9">
        <f>HYPERLINK("https://stackoverflow.com/q/10247749", "10247749")</f>
        <v/>
      </c>
      <c r="B9" t="n">
        <v>0.3370786516853932</v>
      </c>
    </row>
    <row r="10">
      <c r="A10">
        <f>HYPERLINK("https://stackoverflow.com/q/10919857", "10919857")</f>
        <v/>
      </c>
      <c r="B10" t="n">
        <v>0.2635327635327636</v>
      </c>
    </row>
    <row r="11">
      <c r="A11">
        <f>HYPERLINK("https://stackoverflow.com/q/11171081", "11171081")</f>
        <v/>
      </c>
      <c r="B11" t="n">
        <v>0.2909356725146199</v>
      </c>
    </row>
    <row r="12">
      <c r="A12">
        <f>HYPERLINK("https://stackoverflow.com/q/11306027", "11306027")</f>
        <v/>
      </c>
      <c r="B12" t="n">
        <v>0.244131455399061</v>
      </c>
    </row>
    <row r="13">
      <c r="A13">
        <f>HYPERLINK("https://stackoverflow.com/q/11316689", "11316689")</f>
        <v/>
      </c>
      <c r="B13" t="n">
        <v>0.2355555555555556</v>
      </c>
    </row>
    <row r="14">
      <c r="A14">
        <f>HYPERLINK("https://stackoverflow.com/q/12382382", "12382382")</f>
        <v/>
      </c>
      <c r="B14" t="n">
        <v>0.2765432098765432</v>
      </c>
    </row>
    <row r="15">
      <c r="A15">
        <f>HYPERLINK("https://stackoverflow.com/q/13056153", "13056153")</f>
        <v/>
      </c>
      <c r="B15" t="n">
        <v>0.3127572016460906</v>
      </c>
    </row>
    <row r="16">
      <c r="A16">
        <f>HYPERLINK("https://stackoverflow.com/q/15580847", "15580847")</f>
        <v/>
      </c>
      <c r="B16" t="n">
        <v>0.2701325178389399</v>
      </c>
    </row>
    <row r="17">
      <c r="A17">
        <f>HYPERLINK("https://stackoverflow.com/q/16942433", "16942433")</f>
        <v/>
      </c>
      <c r="B17" t="n">
        <v>0.2258064516129032</v>
      </c>
    </row>
    <row r="18">
      <c r="A18">
        <f>HYPERLINK("https://stackoverflow.com/q/17220341", "17220341")</f>
        <v/>
      </c>
      <c r="B18" t="n">
        <v>0.2705882352941177</v>
      </c>
    </row>
    <row r="19">
      <c r="A19">
        <f>HYPERLINK("https://stackoverflow.com/q/17758355", "17758355")</f>
        <v/>
      </c>
      <c r="B19" t="n">
        <v>0.3485380116959065</v>
      </c>
    </row>
    <row r="20">
      <c r="A20">
        <f>HYPERLINK("https://stackoverflow.com/q/18440385", "18440385")</f>
        <v/>
      </c>
      <c r="B20" t="n">
        <v>0.240981240981241</v>
      </c>
    </row>
    <row r="21">
      <c r="A21">
        <f>HYPERLINK("https://stackoverflow.com/q/18557198", "18557198")</f>
        <v/>
      </c>
      <c r="B21" t="n">
        <v>0.3744292237442922</v>
      </c>
    </row>
    <row r="22">
      <c r="A22">
        <f>HYPERLINK("https://stackoverflow.com/q/20287085", "20287085")</f>
        <v/>
      </c>
      <c r="B22" t="n">
        <v>0.3450292397660819</v>
      </c>
    </row>
    <row r="23">
      <c r="A23">
        <f>HYPERLINK("https://stackoverflow.com/q/20628669", "20628669")</f>
        <v/>
      </c>
      <c r="B23" t="n">
        <v>0.2456964006259781</v>
      </c>
    </row>
    <row r="24">
      <c r="A24">
        <f>HYPERLINK("https://stackoverflow.com/q/21422363", "21422363")</f>
        <v/>
      </c>
      <c r="B24" t="n">
        <v>0.2257495590828924</v>
      </c>
    </row>
    <row r="25">
      <c r="A25">
        <f>HYPERLINK("https://stackoverflow.com/q/22986371", "22986371")</f>
        <v/>
      </c>
      <c r="B25" t="n">
        <v>0.2753623188405797</v>
      </c>
    </row>
    <row r="26">
      <c r="A26">
        <f>HYPERLINK("https://stackoverflow.com/q/26642065", "26642065")</f>
        <v/>
      </c>
      <c r="B26" t="n">
        <v>0.2699724517906336</v>
      </c>
    </row>
    <row r="27">
      <c r="A27">
        <f>HYPERLINK("https://stackoverflow.com/q/27424312", "27424312")</f>
        <v/>
      </c>
      <c r="B27" t="n">
        <v>0.2447257383966245</v>
      </c>
    </row>
    <row r="28">
      <c r="A28">
        <f>HYPERLINK("https://stackoverflow.com/q/29386945", "29386945")</f>
        <v/>
      </c>
      <c r="B28" t="n">
        <v>0.2166666666666667</v>
      </c>
    </row>
    <row r="29">
      <c r="A29">
        <f>HYPERLINK("https://stackoverflow.com/q/29800320", "29800320")</f>
        <v/>
      </c>
      <c r="B29" t="n">
        <v>0.316017316017316</v>
      </c>
    </row>
    <row r="30">
      <c r="A30">
        <f>HYPERLINK("https://stackoverflow.com/q/31052944", "31052944")</f>
        <v/>
      </c>
      <c r="B30" t="n">
        <v>0.2951907131011609</v>
      </c>
    </row>
    <row r="31">
      <c r="A31">
        <f>HYPERLINK("https://stackoverflow.com/q/31116437", "31116437")</f>
        <v/>
      </c>
      <c r="B31" t="n">
        <v>0.3084795321637427</v>
      </c>
    </row>
    <row r="32">
      <c r="A32">
        <f>HYPERLINK("https://stackoverflow.com/q/31725790", "31725790")</f>
        <v/>
      </c>
      <c r="B32" t="n">
        <v>0.2495726495726496</v>
      </c>
    </row>
    <row r="33">
      <c r="A33">
        <f>HYPERLINK("https://stackoverflow.com/q/31794085", "31794085")</f>
        <v/>
      </c>
      <c r="B33" t="n">
        <v>0.2655122655122655</v>
      </c>
    </row>
    <row r="34">
      <c r="A34">
        <f>HYPERLINK("https://stackoverflow.com/q/32571070", "32571070")</f>
        <v/>
      </c>
      <c r="B34" t="n">
        <v>0.3148148148148149</v>
      </c>
    </row>
    <row r="35">
      <c r="A35">
        <f>HYPERLINK("https://stackoverflow.com/q/32791968", "32791968")</f>
        <v/>
      </c>
      <c r="B35" t="n">
        <v>0.3365079365079365</v>
      </c>
    </row>
    <row r="36">
      <c r="A36">
        <f>HYPERLINK("https://stackoverflow.com/q/32833023", "32833023")</f>
        <v/>
      </c>
      <c r="B36" t="n">
        <v>0.2777777777777778</v>
      </c>
    </row>
    <row r="37">
      <c r="A37">
        <f>HYPERLINK("https://stackoverflow.com/q/34341952", "34341952")</f>
        <v/>
      </c>
      <c r="B37" t="n">
        <v>0.2646198830409357</v>
      </c>
    </row>
    <row r="38">
      <c r="A38">
        <f>HYPERLINK("https://stackoverflow.com/q/34504198", "34504198")</f>
        <v/>
      </c>
      <c r="B38" t="n">
        <v>0.2424242424242425</v>
      </c>
    </row>
    <row r="39">
      <c r="A39">
        <f>HYPERLINK("https://stackoverflow.com/q/34545785", "34545785")</f>
        <v/>
      </c>
      <c r="B39" t="n">
        <v>0.2646048109965636</v>
      </c>
    </row>
    <row r="40">
      <c r="A40">
        <f>HYPERLINK("https://stackoverflow.com/q/34679862", "34679862")</f>
        <v/>
      </c>
      <c r="B40" t="n">
        <v>0.234375</v>
      </c>
    </row>
    <row r="41">
      <c r="A41">
        <f>HYPERLINK("https://stackoverflow.com/q/35645102", "35645102")</f>
        <v/>
      </c>
      <c r="B41" t="n">
        <v>0.3295019157088123</v>
      </c>
    </row>
    <row r="42">
      <c r="A42">
        <f>HYPERLINK("https://stackoverflow.com/q/35660296", "35660296")</f>
        <v/>
      </c>
      <c r="B42" t="n">
        <v>0.2206349206349206</v>
      </c>
    </row>
    <row r="43">
      <c r="A43">
        <f>HYPERLINK("https://stackoverflow.com/q/36257435", "36257435")</f>
        <v/>
      </c>
      <c r="B43" t="n">
        <v>0.2620232172470978</v>
      </c>
    </row>
    <row r="44">
      <c r="A44">
        <f>HYPERLINK("https://stackoverflow.com/q/36693712", "36693712")</f>
        <v/>
      </c>
      <c r="B44" t="n">
        <v>0.3252032520325203</v>
      </c>
    </row>
    <row r="45">
      <c r="A45">
        <f>HYPERLINK("https://stackoverflow.com/q/36986164", "36986164")</f>
        <v/>
      </c>
      <c r="B45" t="n">
        <v>0.2526455026455027</v>
      </c>
    </row>
    <row r="46">
      <c r="A46">
        <f>HYPERLINK("https://stackoverflow.com/q/37124035", "37124035")</f>
        <v/>
      </c>
      <c r="B46" t="n">
        <v>0.2336769759450172</v>
      </c>
    </row>
    <row r="47">
      <c r="A47">
        <f>HYPERLINK("https://stackoverflow.com/q/37707699", "37707699")</f>
        <v/>
      </c>
      <c r="B47" t="n">
        <v>0.3059360730593607</v>
      </c>
    </row>
    <row r="48">
      <c r="A48">
        <f>HYPERLINK("https://stackoverflow.com/q/38264023", "38264023")</f>
        <v/>
      </c>
      <c r="B48" t="n">
        <v>0.3584656084656085</v>
      </c>
    </row>
    <row r="49">
      <c r="A49">
        <f>HYPERLINK("https://stackoverflow.com/q/38733792", "38733792")</f>
        <v/>
      </c>
      <c r="B49" t="n">
        <v>0.3385254413291797</v>
      </c>
    </row>
    <row r="50">
      <c r="A50">
        <f>HYPERLINK("https://stackoverflow.com/q/38842894", "38842894")</f>
        <v/>
      </c>
      <c r="B50" t="n">
        <v>0.2196382428940569</v>
      </c>
    </row>
    <row r="51">
      <c r="A51">
        <f>HYPERLINK("https://stackoverflow.com/q/39471301", "39471301")</f>
        <v/>
      </c>
      <c r="B51" t="n">
        <v>0.3388203017832648</v>
      </c>
    </row>
    <row r="52">
      <c r="A52">
        <f>HYPERLINK("https://stackoverflow.com/q/40525663", "40525663")</f>
        <v/>
      </c>
      <c r="B52" t="n">
        <v>0.2477231329690346</v>
      </c>
    </row>
    <row r="53">
      <c r="A53">
        <f>HYPERLINK("https://stackoverflow.com/q/41345102", "41345102")</f>
        <v/>
      </c>
      <c r="B53" t="n">
        <v>0.3107890499194847</v>
      </c>
    </row>
    <row r="54">
      <c r="A54">
        <f>HYPERLINK("https://stackoverflow.com/q/41351244", "41351244")</f>
        <v/>
      </c>
      <c r="B54" t="n">
        <v>0.2753623188405797</v>
      </c>
    </row>
    <row r="55">
      <c r="A55">
        <f>HYPERLINK("https://stackoverflow.com/q/41484050", "41484050")</f>
        <v/>
      </c>
      <c r="B55" t="n">
        <v>0.3052039381153305</v>
      </c>
    </row>
    <row r="56">
      <c r="A56">
        <f>HYPERLINK("https://stackoverflow.com/q/41574944", "41574944")</f>
        <v/>
      </c>
      <c r="B56" t="n">
        <v>0.3435374149659864</v>
      </c>
    </row>
    <row r="57">
      <c r="A57">
        <f>HYPERLINK("https://stackoverflow.com/q/41580358", "41580358")</f>
        <v/>
      </c>
      <c r="B57" t="n">
        <v>0.2251082251082251</v>
      </c>
    </row>
    <row r="58">
      <c r="A58">
        <f>HYPERLINK("https://stackoverflow.com/q/41679881", "41679881")</f>
        <v/>
      </c>
      <c r="B58" t="n">
        <v>0.3460648148148148</v>
      </c>
    </row>
    <row r="59">
      <c r="A59">
        <f>HYPERLINK("https://stackoverflow.com/q/41800137", "41800137")</f>
        <v/>
      </c>
      <c r="B59" t="n">
        <v>0.3070489844683393</v>
      </c>
    </row>
    <row r="60">
      <c r="A60">
        <f>HYPERLINK("https://stackoverflow.com/q/41860322", "41860322")</f>
        <v/>
      </c>
      <c r="B60" t="n">
        <v>0.2496194824961948</v>
      </c>
    </row>
    <row r="61">
      <c r="A61">
        <f>HYPERLINK("https://stackoverflow.com/q/41905258", "41905258")</f>
        <v/>
      </c>
      <c r="B61" t="n">
        <v>0.2997685185185185</v>
      </c>
    </row>
    <row r="62">
      <c r="A62">
        <f>HYPERLINK("https://stackoverflow.com/q/41980071", "41980071")</f>
        <v/>
      </c>
      <c r="B62" t="n">
        <v>0.3289760348583878</v>
      </c>
    </row>
    <row r="63">
      <c r="A63">
        <f>HYPERLINK("https://stackoverflow.com/q/41984603", "41984603")</f>
        <v/>
      </c>
      <c r="B63" t="n">
        <v>0.285140562248996</v>
      </c>
    </row>
    <row r="64">
      <c r="A64">
        <f>HYPERLINK("https://stackoverflow.com/q/41987911", "41987911")</f>
        <v/>
      </c>
      <c r="B64" t="n">
        <v>0.2429378531073446</v>
      </c>
    </row>
    <row r="65">
      <c r="A65">
        <f>HYPERLINK("https://stackoverflow.com/q/42010994", "42010994")</f>
        <v/>
      </c>
      <c r="B65" t="n">
        <v>0.253968253968254</v>
      </c>
    </row>
    <row r="66">
      <c r="A66">
        <f>HYPERLINK("https://stackoverflow.com/q/42145093", "42145093")</f>
        <v/>
      </c>
      <c r="B66" t="n">
        <v>0.2412698412698413</v>
      </c>
    </row>
    <row r="67">
      <c r="A67">
        <f>HYPERLINK("https://stackoverflow.com/q/42170805", "42170805")</f>
        <v/>
      </c>
      <c r="B67" t="n">
        <v>0.2879330943847073</v>
      </c>
    </row>
    <row r="68">
      <c r="A68">
        <f>HYPERLINK("https://stackoverflow.com/q/42227249", "42227249")</f>
        <v/>
      </c>
      <c r="B68" t="n">
        <v>0.2421652421652421</v>
      </c>
    </row>
    <row r="69">
      <c r="A69">
        <f>HYPERLINK("https://stackoverflow.com/q/42503229", "42503229")</f>
        <v/>
      </c>
      <c r="B69" t="n">
        <v>0.3241830065359477</v>
      </c>
    </row>
    <row r="70">
      <c r="A70">
        <f>HYPERLINK("https://stackoverflow.com/q/42642927", "42642927")</f>
        <v/>
      </c>
      <c r="B70" t="n">
        <v>0.2517580872011252</v>
      </c>
    </row>
    <row r="71">
      <c r="A71">
        <f>HYPERLINK("https://stackoverflow.com/q/42647054", "42647054")</f>
        <v/>
      </c>
      <c r="B71" t="n">
        <v>0.3718371837183718</v>
      </c>
    </row>
    <row r="72">
      <c r="A72">
        <f>HYPERLINK("https://stackoverflow.com/q/42705379", "42705379")</f>
        <v/>
      </c>
      <c r="B72" t="n">
        <v>0.2941176470588235</v>
      </c>
    </row>
    <row r="73">
      <c r="A73">
        <f>HYPERLINK("https://stackoverflow.com/q/42730602", "42730602")</f>
        <v/>
      </c>
      <c r="B73" t="n">
        <v>0.24408014571949</v>
      </c>
    </row>
    <row r="74">
      <c r="A74">
        <f>HYPERLINK("https://stackoverflow.com/q/42784576", "42784576")</f>
        <v/>
      </c>
      <c r="B74" t="n">
        <v>0.2240143369175627</v>
      </c>
    </row>
    <row r="75">
      <c r="A75">
        <f>HYPERLINK("https://stackoverflow.com/q/42914503", "42914503")</f>
        <v/>
      </c>
      <c r="B75" t="n">
        <v>0.3388888888888889</v>
      </c>
    </row>
    <row r="76">
      <c r="A76">
        <f>HYPERLINK("https://stackoverflow.com/q/42938295", "42938295")</f>
        <v/>
      </c>
      <c r="B76" t="n">
        <v>0.3208616780045351</v>
      </c>
    </row>
    <row r="77">
      <c r="A77">
        <f>HYPERLINK("https://stackoverflow.com/q/42996482", "42996482")</f>
        <v/>
      </c>
      <c r="B77" t="n">
        <v>0.2503703703703704</v>
      </c>
    </row>
    <row r="78">
      <c r="A78">
        <f>HYPERLINK("https://stackoverflow.com/q/43008145", "43008145")</f>
        <v/>
      </c>
      <c r="B78" t="n">
        <v>0.3083333333333333</v>
      </c>
    </row>
    <row r="79">
      <c r="A79">
        <f>HYPERLINK("https://stackoverflow.com/q/43033640", "43033640")</f>
        <v/>
      </c>
      <c r="B79" t="n">
        <v>0.3261183261183261</v>
      </c>
    </row>
    <row r="80">
      <c r="A80">
        <f>HYPERLINK("https://stackoverflow.com/q/43170471", "43170471")</f>
        <v/>
      </c>
      <c r="B80" t="n">
        <v>0.2812071330589849</v>
      </c>
    </row>
    <row r="81">
      <c r="A81">
        <f>HYPERLINK("https://stackoverflow.com/q/43212275", "43212275")</f>
        <v/>
      </c>
      <c r="B81" t="n">
        <v>0.3597222222222223</v>
      </c>
    </row>
    <row r="82">
      <c r="A82">
        <f>HYPERLINK("https://stackoverflow.com/q/43213661", "43213661")</f>
        <v/>
      </c>
      <c r="B82" t="n">
        <v>0.2712066905615293</v>
      </c>
    </row>
    <row r="83">
      <c r="A83">
        <f>HYPERLINK("https://stackoverflow.com/q/43500546", "43500546")</f>
        <v/>
      </c>
      <c r="B83" t="n">
        <v>0.2976680384087792</v>
      </c>
    </row>
    <row r="84">
      <c r="A84">
        <f>HYPERLINK("https://stackoverflow.com/q/43667724", "43667724")</f>
        <v/>
      </c>
      <c r="B84" t="n">
        <v>0.3484358144552319</v>
      </c>
    </row>
    <row r="85">
      <c r="A85">
        <f>HYPERLINK("https://stackoverflow.com/q/43764771", "43764771")</f>
        <v/>
      </c>
      <c r="B85" t="n">
        <v>0.4036281179138322</v>
      </c>
    </row>
    <row r="86">
      <c r="A86">
        <f>HYPERLINK("https://stackoverflow.com/q/43778494", "43778494")</f>
        <v/>
      </c>
      <c r="B86" t="n">
        <v>0.3026315789473684</v>
      </c>
    </row>
    <row r="87">
      <c r="A87">
        <f>HYPERLINK("https://stackoverflow.com/q/43919778", "43919778")</f>
        <v/>
      </c>
      <c r="B87" t="n">
        <v>0.2755102040816326</v>
      </c>
    </row>
    <row r="88">
      <c r="A88">
        <f>HYPERLINK("https://stackoverflow.com/q/43924709", "43924709")</f>
        <v/>
      </c>
      <c r="B88" t="n">
        <v>0.2852404643449419</v>
      </c>
    </row>
    <row r="89">
      <c r="A89">
        <f>HYPERLINK("https://stackoverflow.com/q/43947704", "43947704")</f>
        <v/>
      </c>
      <c r="B89" t="n">
        <v>0.2295081967213115</v>
      </c>
    </row>
    <row r="90">
      <c r="A90">
        <f>HYPERLINK("https://stackoverflow.com/q/44005685", "44005685")</f>
        <v/>
      </c>
      <c r="B90" t="n">
        <v>0.2222222222222222</v>
      </c>
    </row>
    <row r="91">
      <c r="A91">
        <f>HYPERLINK("https://stackoverflow.com/q/44073389", "44073389")</f>
        <v/>
      </c>
      <c r="B91" t="n">
        <v>0.2620232172470978</v>
      </c>
    </row>
    <row r="92">
      <c r="A92">
        <f>HYPERLINK("https://stackoverflow.com/q/44078721", "44078721")</f>
        <v/>
      </c>
      <c r="B92" t="n">
        <v>0.3502415458937199</v>
      </c>
    </row>
    <row r="93">
      <c r="A93">
        <f>HYPERLINK("https://stackoverflow.com/q/44165995", "44165995")</f>
        <v/>
      </c>
      <c r="B93" t="n">
        <v>0.2621082621082621</v>
      </c>
    </row>
    <row r="94">
      <c r="A94">
        <f>HYPERLINK("https://stackoverflow.com/q/44267227", "44267227")</f>
        <v/>
      </c>
      <c r="B94" t="n">
        <v>0.3726287262872628</v>
      </c>
    </row>
    <row r="95">
      <c r="A95">
        <f>HYPERLINK("https://stackoverflow.com/q/44272066", "44272066")</f>
        <v/>
      </c>
      <c r="B95" t="n">
        <v>0.3041666666666666</v>
      </c>
    </row>
    <row r="96">
      <c r="A96">
        <f>HYPERLINK("https://stackoverflow.com/q/44285870", "44285870")</f>
        <v/>
      </c>
      <c r="B96" t="n">
        <v>0.327991452991453</v>
      </c>
    </row>
    <row r="97">
      <c r="A97">
        <f>HYPERLINK("https://stackoverflow.com/q/44360062", "44360062")</f>
        <v/>
      </c>
      <c r="B97" t="n">
        <v>0.2763532763532763</v>
      </c>
    </row>
    <row r="98">
      <c r="A98">
        <f>HYPERLINK("https://stackoverflow.com/q/44442208", "44442208")</f>
        <v/>
      </c>
      <c r="B98" t="n">
        <v>0.2621527777777778</v>
      </c>
    </row>
    <row r="99">
      <c r="A99">
        <f>HYPERLINK("https://stackoverflow.com/q/44510491", "44510491")</f>
        <v/>
      </c>
      <c r="B99" t="n">
        <v>0.2724505327245053</v>
      </c>
    </row>
    <row r="100">
      <c r="A100">
        <f>HYPERLINK("https://stackoverflow.com/q/44525150", "44525150")</f>
        <v/>
      </c>
      <c r="B100" t="n">
        <v>0.2311827956989247</v>
      </c>
    </row>
    <row r="101">
      <c r="A101">
        <f>HYPERLINK("https://stackoverflow.com/q/44526400", "44526400")</f>
        <v/>
      </c>
      <c r="B101" t="n">
        <v>0.3898635477582846</v>
      </c>
    </row>
    <row r="102">
      <c r="A102">
        <f>HYPERLINK("https://stackoverflow.com/q/44532598", "44532598")</f>
        <v/>
      </c>
      <c r="B102" t="n">
        <v>0.2512820512820513</v>
      </c>
    </row>
    <row r="103">
      <c r="A103">
        <f>HYPERLINK("https://stackoverflow.com/q/44590497", "44590497")</f>
        <v/>
      </c>
      <c r="B103" t="n">
        <v>0.2706552706552707</v>
      </c>
    </row>
    <row r="104">
      <c r="A104">
        <f>HYPERLINK("https://stackoverflow.com/q/44789178", "44789178")</f>
        <v/>
      </c>
      <c r="B104" t="n">
        <v>0.25</v>
      </c>
    </row>
    <row r="105">
      <c r="A105">
        <f>HYPERLINK("https://stackoverflow.com/q/44956629", "44956629")</f>
        <v/>
      </c>
      <c r="B105" t="n">
        <v>0.3</v>
      </c>
    </row>
    <row r="106">
      <c r="A106">
        <f>HYPERLINK("https://stackoverflow.com/q/44974408", "44974408")</f>
        <v/>
      </c>
      <c r="B106" t="n">
        <v>0.3714285714285714</v>
      </c>
    </row>
    <row r="107">
      <c r="A107">
        <f>HYPERLINK("https://stackoverflow.com/q/44980903", "44980903")</f>
        <v/>
      </c>
      <c r="B107" t="n">
        <v>0.3511111111111112</v>
      </c>
    </row>
    <row r="108">
      <c r="A108">
        <f>HYPERLINK("https://stackoverflow.com/q/45019323", "45019323")</f>
        <v/>
      </c>
      <c r="B108" t="n">
        <v>0.2185792349726776</v>
      </c>
    </row>
    <row r="109">
      <c r="A109">
        <f>HYPERLINK("https://stackoverflow.com/q/45045407", "45045407")</f>
        <v/>
      </c>
      <c r="B109" t="n">
        <v>0.2354048964218456</v>
      </c>
    </row>
    <row r="110">
      <c r="A110">
        <f>HYPERLINK("https://stackoverflow.com/q/45224565", "45224565")</f>
        <v/>
      </c>
      <c r="B110" t="n">
        <v>0.2264550264550265</v>
      </c>
    </row>
    <row r="111">
      <c r="A111">
        <f>HYPERLINK("https://stackoverflow.com/q/45232971", "45232971")</f>
        <v/>
      </c>
      <c r="B111" t="n">
        <v>0.3523391812865497</v>
      </c>
    </row>
    <row r="112">
      <c r="A112">
        <f>HYPERLINK("https://stackoverflow.com/q/45281799", "45281799")</f>
        <v/>
      </c>
      <c r="B112" t="n">
        <v>0.2602739726027398</v>
      </c>
    </row>
    <row r="113">
      <c r="A113">
        <f>HYPERLINK("https://stackoverflow.com/q/45310175", "45310175")</f>
        <v/>
      </c>
      <c r="B113" t="n">
        <v>0.2517006802721088</v>
      </c>
    </row>
    <row r="114">
      <c r="A114">
        <f>HYPERLINK("https://stackoverflow.com/q/45310234", "45310234")</f>
        <v/>
      </c>
      <c r="B114" t="n">
        <v>0.2462462462462462</v>
      </c>
    </row>
    <row r="115">
      <c r="A115">
        <f>HYPERLINK("https://stackoverflow.com/q/45312549", "45312549")</f>
        <v/>
      </c>
      <c r="B115" t="n">
        <v>0.3197132616487455</v>
      </c>
    </row>
    <row r="116">
      <c r="A116">
        <f>HYPERLINK("https://stackoverflow.com/q/45336337", "45336337")</f>
        <v/>
      </c>
      <c r="B116" t="n">
        <v>0.2917964693665629</v>
      </c>
    </row>
    <row r="117">
      <c r="A117">
        <f>HYPERLINK("https://stackoverflow.com/q/45380713", "45380713")</f>
        <v/>
      </c>
      <c r="B117" t="n">
        <v>0.3020833333333333</v>
      </c>
    </row>
    <row r="118">
      <c r="A118">
        <f>HYPERLINK("https://stackoverflow.com/q/45494320", "45494320")</f>
        <v/>
      </c>
      <c r="B118" t="n">
        <v>0.2621722846441947</v>
      </c>
    </row>
    <row r="119">
      <c r="A119">
        <f>HYPERLINK("https://stackoverflow.com/q/45513359", "45513359")</f>
        <v/>
      </c>
      <c r="B119" t="n">
        <v>0.2834890965732087</v>
      </c>
    </row>
    <row r="120">
      <c r="A120">
        <f>HYPERLINK("https://stackoverflow.com/q/45545220", "45545220")</f>
        <v/>
      </c>
      <c r="B120" t="n">
        <v>0.3013698630136987</v>
      </c>
    </row>
    <row r="121">
      <c r="A121">
        <f>HYPERLINK("https://stackoverflow.com/q/45555483", "45555483")</f>
        <v/>
      </c>
      <c r="B121" t="n">
        <v>0.2886178861788618</v>
      </c>
    </row>
    <row r="122">
      <c r="A122">
        <f>HYPERLINK("https://stackoverflow.com/q/45697947", "45697947")</f>
        <v/>
      </c>
      <c r="B122" t="n">
        <v>0.2804232804232804</v>
      </c>
    </row>
    <row r="123">
      <c r="A123">
        <f>HYPERLINK("https://stackoverflow.com/q/45709701", "45709701")</f>
        <v/>
      </c>
      <c r="B123" t="n">
        <v>0.3667861409796894</v>
      </c>
    </row>
    <row r="124">
      <c r="A124">
        <f>HYPERLINK("https://stackoverflow.com/q/45722513", "45722513")</f>
        <v/>
      </c>
      <c r="B124" t="n">
        <v>0.3140740740740741</v>
      </c>
    </row>
    <row r="125">
      <c r="A125">
        <f>HYPERLINK("https://stackoverflow.com/q/45740520", "45740520")</f>
        <v/>
      </c>
      <c r="B125" t="n">
        <v>0.4297924297924298</v>
      </c>
    </row>
    <row r="126">
      <c r="A126">
        <f>HYPERLINK("https://stackoverflow.com/q/45751896", "45751896")</f>
        <v/>
      </c>
      <c r="B126" t="n">
        <v>0.2479674796747967</v>
      </c>
    </row>
    <row r="127">
      <c r="A127">
        <f>HYPERLINK("https://stackoverflow.com/q/45822590", "45822590")</f>
        <v/>
      </c>
      <c r="B127" t="n">
        <v>0.2290598290598291</v>
      </c>
    </row>
    <row r="128">
      <c r="A128">
        <f>HYPERLINK("https://stackoverflow.com/q/45853491", "45853491")</f>
        <v/>
      </c>
      <c r="B128" t="n">
        <v>0.2627865961199294</v>
      </c>
    </row>
    <row r="129">
      <c r="A129">
        <f>HYPERLINK("https://stackoverflow.com/q/45901296", "45901296")</f>
        <v/>
      </c>
      <c r="B129" t="n">
        <v>0.3034647550776583</v>
      </c>
    </row>
    <row r="130">
      <c r="A130">
        <f>HYPERLINK("https://stackoverflow.com/q/45980951", "45980951")</f>
        <v/>
      </c>
      <c r="B130" t="n">
        <v>0.2602739726027398</v>
      </c>
    </row>
    <row r="131">
      <c r="A131">
        <f>HYPERLINK("https://stackoverflow.com/q/46016758", "46016758")</f>
        <v/>
      </c>
      <c r="B131" t="n">
        <v>0.2483660130718954</v>
      </c>
    </row>
    <row r="132">
      <c r="A132">
        <f>HYPERLINK("https://stackoverflow.com/q/46067509", "46067509")</f>
        <v/>
      </c>
      <c r="B132" t="n">
        <v>0.2826086956521739</v>
      </c>
    </row>
    <row r="133">
      <c r="A133">
        <f>HYPERLINK("https://stackoverflow.com/q/46090082", "46090082")</f>
        <v/>
      </c>
      <c r="B133" t="n">
        <v>0.25</v>
      </c>
    </row>
    <row r="134">
      <c r="A134">
        <f>HYPERLINK("https://stackoverflow.com/q/46124156", "46124156")</f>
        <v/>
      </c>
      <c r="B134" t="n">
        <v>0.260196905766526</v>
      </c>
    </row>
    <row r="135">
      <c r="A135">
        <f>HYPERLINK("https://stackoverflow.com/q/46227182", "46227182")</f>
        <v/>
      </c>
      <c r="B135" t="n">
        <v>0.2823529411764706</v>
      </c>
    </row>
    <row r="136">
      <c r="A136">
        <f>HYPERLINK("https://stackoverflow.com/q/46271988", "46271988")</f>
        <v/>
      </c>
      <c r="B136" t="n">
        <v>0.2839506172839506</v>
      </c>
    </row>
    <row r="137">
      <c r="A137">
        <f>HYPERLINK("https://stackoverflow.com/q/46378576", "46378576")</f>
        <v/>
      </c>
      <c r="B137" t="n">
        <v>0.2297128589263421</v>
      </c>
    </row>
    <row r="138">
      <c r="A138">
        <f>HYPERLINK("https://stackoverflow.com/q/46421271", "46421271")</f>
        <v/>
      </c>
      <c r="B138" t="n">
        <v>0.2624113475177305</v>
      </c>
    </row>
    <row r="139">
      <c r="A139">
        <f>HYPERLINK("https://stackoverflow.com/q/46453448", "46453448")</f>
        <v/>
      </c>
      <c r="B139" t="n">
        <v>0.3295019157088123</v>
      </c>
    </row>
    <row r="140">
      <c r="A140">
        <f>HYPERLINK("https://stackoverflow.com/q/46482177", "46482177")</f>
        <v/>
      </c>
      <c r="B140" t="n">
        <v>0.2107843137254902</v>
      </c>
    </row>
    <row r="141">
      <c r="A141">
        <f>HYPERLINK("https://stackoverflow.com/q/46514457", "46514457")</f>
        <v/>
      </c>
      <c r="B141" t="n">
        <v>0.3038720538720538</v>
      </c>
    </row>
    <row r="142">
      <c r="A142">
        <f>HYPERLINK("https://stackoverflow.com/q/46537440", "46537440")</f>
        <v/>
      </c>
      <c r="B142" t="n">
        <v>0.2642642642642642</v>
      </c>
    </row>
    <row r="143">
      <c r="A143">
        <f>HYPERLINK("https://stackoverflow.com/q/46550925", "46550925")</f>
        <v/>
      </c>
      <c r="B143" t="n">
        <v>0.3395755305867665</v>
      </c>
    </row>
    <row r="144">
      <c r="A144">
        <f>HYPERLINK("https://stackoverflow.com/q/46565154", "46565154")</f>
        <v/>
      </c>
      <c r="B144" t="n">
        <v>0.3092592592592593</v>
      </c>
    </row>
    <row r="145">
      <c r="A145">
        <f>HYPERLINK("https://stackoverflow.com/q/46574894", "46574894")</f>
        <v/>
      </c>
      <c r="B145" t="n">
        <v>0.2664141414141414</v>
      </c>
    </row>
    <row r="146">
      <c r="A146">
        <f>HYPERLINK("https://stackoverflow.com/q/46595947", "46595947")</f>
        <v/>
      </c>
      <c r="B146" t="n">
        <v>0.3019323671497585</v>
      </c>
    </row>
    <row r="147">
      <c r="A147">
        <f>HYPERLINK("https://stackoverflow.com/q/46606062", "46606062")</f>
        <v/>
      </c>
      <c r="B147" t="n">
        <v>0.280952380952381</v>
      </c>
    </row>
    <row r="148">
      <c r="A148">
        <f>HYPERLINK("https://stackoverflow.com/q/46705213", "46705213")</f>
        <v/>
      </c>
      <c r="B148" t="n">
        <v>0.3025435073627845</v>
      </c>
    </row>
    <row r="149">
      <c r="A149">
        <f>HYPERLINK("https://stackoverflow.com/q/46739891", "46739891")</f>
        <v/>
      </c>
      <c r="B149" t="n">
        <v>0.2693602693602694</v>
      </c>
    </row>
    <row r="150">
      <c r="A150">
        <f>HYPERLINK("https://stackoverflow.com/q/46776955", "46776955")</f>
        <v/>
      </c>
      <c r="B150" t="n">
        <v>0.2879227053140097</v>
      </c>
    </row>
    <row r="151">
      <c r="A151">
        <f>HYPERLINK("https://stackoverflow.com/q/46798556", "46798556")</f>
        <v/>
      </c>
      <c r="B151" t="n">
        <v>0.2383252818035427</v>
      </c>
    </row>
    <row r="152">
      <c r="A152">
        <f>HYPERLINK("https://stackoverflow.com/q/46801400", "46801400")</f>
        <v/>
      </c>
      <c r="B152" t="n">
        <v>0.3342082239720035</v>
      </c>
    </row>
    <row r="153">
      <c r="A153">
        <f>HYPERLINK("https://stackoverflow.com/q/46837399", "46837399")</f>
        <v/>
      </c>
      <c r="B153" t="n">
        <v>0.2507936507936508</v>
      </c>
    </row>
    <row r="154">
      <c r="A154">
        <f>HYPERLINK("https://stackoverflow.com/q/46866935", "46866935")</f>
        <v/>
      </c>
      <c r="B154" t="n">
        <v>0.3494152046783626</v>
      </c>
    </row>
    <row r="155">
      <c r="A155">
        <f>HYPERLINK("https://stackoverflow.com/q/46974480", "46974480")</f>
        <v/>
      </c>
      <c r="B155" t="n">
        <v>0.3272569444444444</v>
      </c>
    </row>
    <row r="156">
      <c r="A156">
        <f>HYPERLINK("https://stackoverflow.com/q/47013133", "47013133")</f>
        <v/>
      </c>
      <c r="B156" t="n">
        <v>0.2771672771672772</v>
      </c>
    </row>
    <row r="157">
      <c r="A157">
        <f>HYPERLINK("https://stackoverflow.com/q/47013716", "47013716")</f>
        <v/>
      </c>
      <c r="B157" t="n">
        <v>0.2203389830508475</v>
      </c>
    </row>
    <row r="158">
      <c r="A158">
        <f>HYPERLINK("https://stackoverflow.com/q/47025667", "47025667")</f>
        <v/>
      </c>
      <c r="B158" t="n">
        <v>0.3013888888888889</v>
      </c>
    </row>
    <row r="159">
      <c r="A159">
        <f>HYPERLINK("https://stackoverflow.com/q/47296300", "47296300")</f>
        <v/>
      </c>
      <c r="B159" t="n">
        <v>0.2711640211640212</v>
      </c>
    </row>
    <row r="160">
      <c r="A160">
        <f>HYPERLINK("https://stackoverflow.com/q/47432384", "47432384")</f>
        <v/>
      </c>
      <c r="B160" t="n">
        <v>0.3344017094017094</v>
      </c>
    </row>
    <row r="161">
      <c r="A161">
        <f>HYPERLINK("https://stackoverflow.com/q/47518599", "47518599")</f>
        <v/>
      </c>
      <c r="B161" t="n">
        <v>0.5159515951595161</v>
      </c>
    </row>
    <row r="162">
      <c r="A162">
        <f>HYPERLINK("https://stackoverflow.com/q/47520197", "47520197")</f>
        <v/>
      </c>
      <c r="B162" t="n">
        <v>0.284627092846271</v>
      </c>
    </row>
    <row r="163">
      <c r="A163">
        <f>HYPERLINK("https://stackoverflow.com/q/47522277", "47522277")</f>
        <v/>
      </c>
      <c r="B163" t="n">
        <v>0.2236842105263158</v>
      </c>
    </row>
    <row r="164">
      <c r="A164">
        <f>HYPERLINK("https://stackoverflow.com/q/47764200", "47764200")</f>
        <v/>
      </c>
      <c r="B164" t="n">
        <v>0.2506775067750678</v>
      </c>
    </row>
    <row r="165">
      <c r="A165">
        <f>HYPERLINK("https://stackoverflow.com/q/47800766", "47800766")</f>
        <v/>
      </c>
      <c r="B165" t="n">
        <v>0.2898550724637681</v>
      </c>
    </row>
    <row r="166">
      <c r="A166">
        <f>HYPERLINK("https://stackoverflow.com/q/47820165", "47820165")</f>
        <v/>
      </c>
      <c r="B166" t="n">
        <v>0.3997821350762527</v>
      </c>
    </row>
    <row r="167">
      <c r="A167">
        <f>HYPERLINK("https://stackoverflow.com/q/47823345", "47823345")</f>
        <v/>
      </c>
      <c r="B167" t="n">
        <v>0.4348864994026284</v>
      </c>
    </row>
    <row r="168">
      <c r="A168">
        <f>HYPERLINK("https://stackoverflow.com/q/47830107", "47830107")</f>
        <v/>
      </c>
      <c r="B168" t="n">
        <v>0.2388888888888889</v>
      </c>
    </row>
    <row r="169">
      <c r="A169">
        <f>HYPERLINK("https://stackoverflow.com/q/48089860", "48089860")</f>
        <v/>
      </c>
      <c r="B169" t="n">
        <v>0.4324324324324325</v>
      </c>
    </row>
    <row r="170">
      <c r="A170">
        <f>HYPERLINK("https://stackoverflow.com/q/48190454", "48190454")</f>
        <v/>
      </c>
      <c r="B170" t="n">
        <v>0.2576489533011272</v>
      </c>
    </row>
    <row r="171">
      <c r="A171">
        <f>HYPERLINK("https://stackoverflow.com/q/48267239", "48267239")</f>
        <v/>
      </c>
      <c r="B171" t="n">
        <v>0.2796610169491525</v>
      </c>
    </row>
    <row r="172">
      <c r="A172">
        <f>HYPERLINK("https://stackoverflow.com/q/48291882", "48291882")</f>
        <v/>
      </c>
      <c r="B172" t="n">
        <v>0.2669983416252072</v>
      </c>
    </row>
    <row r="173">
      <c r="A173">
        <f>HYPERLINK("https://stackoverflow.com/q/48324549", "48324549")</f>
        <v/>
      </c>
      <c r="B173" t="n">
        <v>0.3158551810237204</v>
      </c>
    </row>
    <row r="174">
      <c r="A174">
        <f>HYPERLINK("https://stackoverflow.com/q/48385134", "48385134")</f>
        <v/>
      </c>
      <c r="B174" t="n">
        <v>0.2459016393442623</v>
      </c>
    </row>
    <row r="175">
      <c r="A175">
        <f>HYPERLINK("https://stackoverflow.com/q/48602318", "48602318")</f>
        <v/>
      </c>
      <c r="B175" t="n">
        <v>0.2926829268292683</v>
      </c>
    </row>
    <row r="176">
      <c r="A176">
        <f>HYPERLINK("https://stackoverflow.com/q/48642274", "48642274")</f>
        <v/>
      </c>
      <c r="B176" t="n">
        <v>0.2985507246376812</v>
      </c>
    </row>
    <row r="177">
      <c r="A177">
        <f>HYPERLINK("https://stackoverflow.com/q/48646795", "48646795")</f>
        <v/>
      </c>
      <c r="B177" t="n">
        <v>0.2905092592592592</v>
      </c>
    </row>
    <row r="178">
      <c r="A178">
        <f>HYPERLINK("https://stackoverflow.com/q/48672445", "48672445")</f>
        <v/>
      </c>
      <c r="B178" t="n">
        <v>0.2535211267605634</v>
      </c>
    </row>
    <row r="179">
      <c r="A179">
        <f>HYPERLINK("https://stackoverflow.com/q/48736701", "48736701")</f>
        <v/>
      </c>
      <c r="B179" t="n">
        <v>0.3299832495812395</v>
      </c>
    </row>
    <row r="180">
      <c r="A180">
        <f>HYPERLINK("https://stackoverflow.com/q/48866981", "48866981")</f>
        <v/>
      </c>
      <c r="B180" t="n">
        <v>0.3140495867768595</v>
      </c>
    </row>
    <row r="181">
      <c r="A181">
        <f>HYPERLINK("https://stackoverflow.com/q/48933290", "48933290")</f>
        <v/>
      </c>
      <c r="B181" t="n">
        <v>0.3172514619883041</v>
      </c>
    </row>
    <row r="182">
      <c r="A182">
        <f>HYPERLINK("https://stackoverflow.com/q/48981236", "48981236")</f>
        <v/>
      </c>
      <c r="B182" t="n">
        <v>0.2733077905491699</v>
      </c>
    </row>
    <row r="183">
      <c r="A183">
        <f>HYPERLINK("https://stackoverflow.com/q/49020892", "49020892")</f>
        <v/>
      </c>
      <c r="B183" t="n">
        <v>0.3248677248677249</v>
      </c>
    </row>
    <row r="184">
      <c r="A184">
        <f>HYPERLINK("https://stackoverflow.com/q/49042255", "49042255")</f>
        <v/>
      </c>
      <c r="B184" t="n">
        <v>0.2369281045751634</v>
      </c>
    </row>
    <row r="185">
      <c r="A185">
        <f>HYPERLINK("https://stackoverflow.com/q/49051500", "49051500")</f>
        <v/>
      </c>
      <c r="B185" t="n">
        <v>0.468013468013468</v>
      </c>
    </row>
    <row r="186">
      <c r="A186">
        <f>HYPERLINK("https://stackoverflow.com/q/49242888", "49242888")</f>
        <v/>
      </c>
      <c r="B186" t="n">
        <v>0.2903225806451613</v>
      </c>
    </row>
    <row r="187">
      <c r="A187">
        <f>HYPERLINK("https://stackoverflow.com/q/49412482", "49412482")</f>
        <v/>
      </c>
      <c r="B187" t="n">
        <v>0.3783993783993784</v>
      </c>
    </row>
    <row r="188">
      <c r="A188">
        <f>HYPERLINK("https://stackoverflow.com/q/49419372", "49419372")</f>
        <v/>
      </c>
      <c r="B188" t="n">
        <v>0.2630906768837803</v>
      </c>
    </row>
    <row r="189">
      <c r="A189">
        <f>HYPERLINK("https://stackoverflow.com/q/49493225", "49493225")</f>
        <v/>
      </c>
      <c r="B189" t="n">
        <v>0.2629107981220657</v>
      </c>
    </row>
    <row r="190">
      <c r="A190">
        <f>HYPERLINK("https://stackoverflow.com/q/49506812", "49506812")</f>
        <v/>
      </c>
      <c r="B190" t="n">
        <v>0.4269005847953216</v>
      </c>
    </row>
    <row r="191">
      <c r="A191">
        <f>HYPERLINK("https://stackoverflow.com/q/49544447", "49544447")</f>
        <v/>
      </c>
      <c r="B191" t="n">
        <v>0.2676767676767677</v>
      </c>
    </row>
    <row r="192">
      <c r="A192">
        <f>HYPERLINK("https://stackoverflow.com/q/49544718", "49544718")</f>
        <v/>
      </c>
      <c r="B192" t="n">
        <v>0.2686567164179105</v>
      </c>
    </row>
    <row r="193">
      <c r="A193">
        <f>HYPERLINK("https://stackoverflow.com/q/49563870", "49563870")</f>
        <v/>
      </c>
      <c r="B193" t="n">
        <v>0.254320987654321</v>
      </c>
    </row>
    <row r="194">
      <c r="A194">
        <f>HYPERLINK("https://stackoverflow.com/q/49573392", "49573392")</f>
        <v/>
      </c>
      <c r="B194" t="n">
        <v>0.2959295929592959</v>
      </c>
    </row>
    <row r="195">
      <c r="A195">
        <f>HYPERLINK("https://stackoverflow.com/q/49580441", "49580441")</f>
        <v/>
      </c>
      <c r="B195" t="n">
        <v>0.3436213991769547</v>
      </c>
    </row>
    <row r="196">
      <c r="A196">
        <f>HYPERLINK("https://stackoverflow.com/q/49717039", "49717039")</f>
        <v/>
      </c>
      <c r="B196" t="n">
        <v>0.3405797101449275</v>
      </c>
    </row>
    <row r="197">
      <c r="A197">
        <f>HYPERLINK("https://stackoverflow.com/q/49763535", "49763535")</f>
        <v/>
      </c>
      <c r="B197" t="n">
        <v>0.3023909985935302</v>
      </c>
    </row>
    <row r="198">
      <c r="A198">
        <f>HYPERLINK("https://stackoverflow.com/q/49770636", "49770636")</f>
        <v/>
      </c>
      <c r="B198" t="n">
        <v>0.3405349794238683</v>
      </c>
    </row>
    <row r="199">
      <c r="A199">
        <f>HYPERLINK("https://stackoverflow.com/q/49772445", "49772445")</f>
        <v/>
      </c>
      <c r="B199" t="n">
        <v>0.2719298245614035</v>
      </c>
    </row>
    <row r="200">
      <c r="A200">
        <f>HYPERLINK("https://stackoverflow.com/q/49897894", "49897894")</f>
        <v/>
      </c>
      <c r="B200" t="n">
        <v>0.3114035087719298</v>
      </c>
    </row>
    <row r="201">
      <c r="A201">
        <f>HYPERLINK("https://stackoverflow.com/q/49913681", "49913681")</f>
        <v/>
      </c>
      <c r="B201" t="n">
        <v>0.2895622895622896</v>
      </c>
    </row>
    <row r="202">
      <c r="A202">
        <f>HYPERLINK("https://stackoverflow.com/q/49928032", "49928032")</f>
        <v/>
      </c>
      <c r="B202" t="n">
        <v>0.2962962962962963</v>
      </c>
    </row>
    <row r="203">
      <c r="A203">
        <f>HYPERLINK("https://stackoverflow.com/q/49956884", "49956884")</f>
        <v/>
      </c>
      <c r="B203" t="n">
        <v>0.2431561996779388</v>
      </c>
    </row>
    <row r="204">
      <c r="A204">
        <f>HYPERLINK("https://stackoverflow.com/q/49984925", "49984925")</f>
        <v/>
      </c>
      <c r="B204" t="n">
        <v>0.27046783625731</v>
      </c>
    </row>
    <row r="205">
      <c r="A205">
        <f>HYPERLINK("https://stackoverflow.com/q/49986234", "49986234")</f>
        <v/>
      </c>
      <c r="B205" t="n">
        <v>0.3133583021223471</v>
      </c>
    </row>
    <row r="206">
      <c r="A206">
        <f>HYPERLINK("https://stackoverflow.com/q/49988947", "49988947")</f>
        <v/>
      </c>
      <c r="B206" t="n">
        <v>0.300925925925926</v>
      </c>
    </row>
    <row r="207">
      <c r="A207">
        <f>HYPERLINK("https://stackoverflow.com/q/49994108", "49994108")</f>
        <v/>
      </c>
      <c r="B207" t="n">
        <v>0.303030303030303</v>
      </c>
    </row>
    <row r="208">
      <c r="A208">
        <f>HYPERLINK("https://stackoverflow.com/q/50027522", "50027522")</f>
        <v/>
      </c>
      <c r="B208" t="n">
        <v>0.2418300653594771</v>
      </c>
    </row>
    <row r="209">
      <c r="A209">
        <f>HYPERLINK("https://stackoverflow.com/q/50031163", "50031163")</f>
        <v/>
      </c>
      <c r="B209" t="n">
        <v>0.3495934959349594</v>
      </c>
    </row>
    <row r="210">
      <c r="A210">
        <f>HYPERLINK("https://stackoverflow.com/q/50038246", "50038246")</f>
        <v/>
      </c>
      <c r="B210" t="n">
        <v>0.3297872340425532</v>
      </c>
    </row>
    <row r="211">
      <c r="A211">
        <f>HYPERLINK("https://stackoverflow.com/q/50125193", "50125193")</f>
        <v/>
      </c>
      <c r="B211" t="n">
        <v>0.3027522935779817</v>
      </c>
    </row>
    <row r="212">
      <c r="A212">
        <f>HYPERLINK("https://stackoverflow.com/q/50194352", "50194352")</f>
        <v/>
      </c>
      <c r="B212" t="n">
        <v>0.269170579029734</v>
      </c>
    </row>
    <row r="213">
      <c r="A213">
        <f>HYPERLINK("https://stackoverflow.com/q/50247924", "50247924")</f>
        <v/>
      </c>
      <c r="B213" t="n">
        <v>0.3161375661375662</v>
      </c>
    </row>
    <row r="214">
      <c r="A214">
        <f>HYPERLINK("https://stackoverflow.com/q/50280733", "50280733")</f>
        <v/>
      </c>
      <c r="B214" t="n">
        <v>0.3080168776371308</v>
      </c>
    </row>
    <row r="215">
      <c r="A215">
        <f>HYPERLINK("https://stackoverflow.com/q/50454105", "50454105")</f>
        <v/>
      </c>
      <c r="B215" t="n">
        <v>0.264367816091954</v>
      </c>
    </row>
    <row r="216">
      <c r="A216">
        <f>HYPERLINK("https://stackoverflow.com/q/50462355", "50462355")</f>
        <v/>
      </c>
      <c r="B216" t="n">
        <v>0.231638418079096</v>
      </c>
    </row>
    <row r="217">
      <c r="A217">
        <f>HYPERLINK("https://stackoverflow.com/q/50479987", "50479987")</f>
        <v/>
      </c>
      <c r="B217" t="n">
        <v>0.2175925925925926</v>
      </c>
    </row>
    <row r="218">
      <c r="A218">
        <f>HYPERLINK("https://stackoverflow.com/q/50597271", "50597271")</f>
        <v/>
      </c>
      <c r="B218" t="n">
        <v>0.2980769230769231</v>
      </c>
    </row>
    <row r="219">
      <c r="A219">
        <f>HYPERLINK("https://stackoverflow.com/q/50629028", "50629028")</f>
        <v/>
      </c>
      <c r="B219" t="n">
        <v>0.3115693012600229</v>
      </c>
    </row>
    <row r="220">
      <c r="A220">
        <f>HYPERLINK("https://stackoverflow.com/q/50641477", "50641477")</f>
        <v/>
      </c>
      <c r="B220" t="n">
        <v>0.3032407407407408</v>
      </c>
    </row>
    <row r="221">
      <c r="A221">
        <f>HYPERLINK("https://stackoverflow.com/q/50699695", "50699695")</f>
        <v/>
      </c>
      <c r="B221" t="n">
        <v>0.2874074074074074</v>
      </c>
    </row>
    <row r="222">
      <c r="A222">
        <f>HYPERLINK("https://stackoverflow.com/q/50701731", "50701731")</f>
        <v/>
      </c>
      <c r="B222" t="n">
        <v>0.2791327913279133</v>
      </c>
    </row>
    <row r="223">
      <c r="A223">
        <f>HYPERLINK("https://stackoverflow.com/q/50710541", "50710541")</f>
        <v/>
      </c>
      <c r="B223" t="n">
        <v>0.3693415637860082</v>
      </c>
    </row>
    <row r="224">
      <c r="A224">
        <f>HYPERLINK("https://stackoverflow.com/q/50718804", "50718804")</f>
        <v/>
      </c>
      <c r="B224" t="n">
        <v>0.2958333333333333</v>
      </c>
    </row>
    <row r="225">
      <c r="A225">
        <f>HYPERLINK("https://stackoverflow.com/q/50822695", "50822695")</f>
        <v/>
      </c>
      <c r="B225" t="n">
        <v>0.2685185185185185</v>
      </c>
    </row>
    <row r="226">
      <c r="A226">
        <f>HYPERLINK("https://stackoverflow.com/q/50823383", "50823383")</f>
        <v/>
      </c>
      <c r="B226" t="n">
        <v>0.3333333333333334</v>
      </c>
    </row>
    <row r="227">
      <c r="A227">
        <f>HYPERLINK("https://stackoverflow.com/q/50856027", "50856027")</f>
        <v/>
      </c>
      <c r="B227" t="n">
        <v>0.2555555555555555</v>
      </c>
    </row>
    <row r="228">
      <c r="A228">
        <f>HYPERLINK("https://stackoverflow.com/q/50865772", "50865772")</f>
        <v/>
      </c>
      <c r="B228" t="n">
        <v>0.3761713520749665</v>
      </c>
    </row>
    <row r="229">
      <c r="A229">
        <f>HYPERLINK("https://stackoverflow.com/q/50867815", "50867815")</f>
        <v/>
      </c>
      <c r="B229" t="n">
        <v>0.2672292545710267</v>
      </c>
    </row>
    <row r="230">
      <c r="A230">
        <f>HYPERLINK("https://stackoverflow.com/q/50874376", "50874376")</f>
        <v/>
      </c>
      <c r="B230" t="n">
        <v>0.4147509578544061</v>
      </c>
    </row>
    <row r="231">
      <c r="A231">
        <f>HYPERLINK("https://stackoverflow.com/q/51016243", "51016243")</f>
        <v/>
      </c>
      <c r="B231" t="n">
        <v>0.2705971277399849</v>
      </c>
    </row>
    <row r="232">
      <c r="A232">
        <f>HYPERLINK("https://stackoverflow.com/q/51031354", "51031354")</f>
        <v/>
      </c>
      <c r="B232" t="n">
        <v>0.2784636488340193</v>
      </c>
    </row>
    <row r="233">
      <c r="A233">
        <f>HYPERLINK("https://stackoverflow.com/q/51032451", "51032451")</f>
        <v/>
      </c>
      <c r="B233" t="n">
        <v>0.2634920634920636</v>
      </c>
    </row>
    <row r="234">
      <c r="A234">
        <f>HYPERLINK("https://stackoverflow.com/q/51033320", "51033320")</f>
        <v/>
      </c>
      <c r="B234" t="n">
        <v>0.3103448275862069</v>
      </c>
    </row>
    <row r="235">
      <c r="A235">
        <f>HYPERLINK("https://stackoverflow.com/q/51043227", "51043227")</f>
        <v/>
      </c>
      <c r="B235" t="n">
        <v>0.3177570093457944</v>
      </c>
    </row>
    <row r="236">
      <c r="A236">
        <f>HYPERLINK("https://stackoverflow.com/q/51056684", "51056684")</f>
        <v/>
      </c>
      <c r="B236" t="n">
        <v>0.2292768959435626</v>
      </c>
    </row>
    <row r="237">
      <c r="A237">
        <f>HYPERLINK("https://stackoverflow.com/q/51079139", "51079139")</f>
        <v/>
      </c>
      <c r="B237" t="n">
        <v>0.2687687687687688</v>
      </c>
    </row>
    <row r="238">
      <c r="A238">
        <f>HYPERLINK("https://stackoverflow.com/q/51086790", "51086790")</f>
        <v/>
      </c>
      <c r="B238" t="n">
        <v>0.4803591470258137</v>
      </c>
    </row>
    <row r="239">
      <c r="A239">
        <f>HYPERLINK("https://stackoverflow.com/q/51105421", "51105421")</f>
        <v/>
      </c>
      <c r="B239" t="n">
        <v>0.4027777777777778</v>
      </c>
    </row>
    <row r="240">
      <c r="A240">
        <f>HYPERLINK("https://stackoverflow.com/q/51157760", "51157760")</f>
        <v/>
      </c>
      <c r="B240" t="n">
        <v>0.2586520947176685</v>
      </c>
    </row>
    <row r="241">
      <c r="A241">
        <f>HYPERLINK("https://stackoverflow.com/q/51194662", "51194662")</f>
        <v/>
      </c>
      <c r="B241" t="n">
        <v>0.297979797979798</v>
      </c>
    </row>
    <row r="242">
      <c r="A242">
        <f>HYPERLINK("https://stackoverflow.com/q/51289884", "51289884")</f>
        <v/>
      </c>
      <c r="B242" t="n">
        <v>0.2769953051643192</v>
      </c>
    </row>
    <row r="243">
      <c r="A243">
        <f>HYPERLINK("https://stackoverflow.com/q/51303561", "51303561")</f>
        <v/>
      </c>
      <c r="B243" t="n">
        <v>0.2771392081736909</v>
      </c>
    </row>
    <row r="244">
      <c r="A244">
        <f>HYPERLINK("https://stackoverflow.com/q/51306484", "51306484")</f>
        <v/>
      </c>
      <c r="B244" t="n">
        <v>0.3719298245614035</v>
      </c>
    </row>
    <row r="245">
      <c r="A245">
        <f>HYPERLINK("https://stackoverflow.com/q/51306743", "51306743")</f>
        <v/>
      </c>
      <c r="B245" t="n">
        <v>0.3320413436692507</v>
      </c>
    </row>
    <row r="246">
      <c r="A246">
        <f>HYPERLINK("https://stackoverflow.com/q/51364575", "51364575")</f>
        <v/>
      </c>
      <c r="B246" t="n">
        <v>0.2833333333333334</v>
      </c>
    </row>
    <row r="247">
      <c r="A247">
        <f>HYPERLINK("https://stackoverflow.com/q/51381376", "51381376")</f>
        <v/>
      </c>
      <c r="B247" t="n">
        <v>0.2756680731364275</v>
      </c>
    </row>
    <row r="248">
      <c r="A248">
        <f>HYPERLINK("https://stackoverflow.com/q/51429292", "51429292")</f>
        <v/>
      </c>
      <c r="B248" t="n">
        <v>0.4061302681992337</v>
      </c>
    </row>
    <row r="249">
      <c r="A249">
        <f>HYPERLINK("https://stackoverflow.com/q/51464538", "51464538")</f>
        <v/>
      </c>
      <c r="B249" t="n">
        <v>0.25</v>
      </c>
    </row>
    <row r="250">
      <c r="A250">
        <f>HYPERLINK("https://stackoverflow.com/q/51529636", "51529636")</f>
        <v/>
      </c>
      <c r="B250" t="n">
        <v>0.3718371837183718</v>
      </c>
    </row>
    <row r="251">
      <c r="A251">
        <f>HYPERLINK("https://stackoverflow.com/q/51555502", "51555502")</f>
        <v/>
      </c>
      <c r="B251" t="n">
        <v>0.2378716744913928</v>
      </c>
    </row>
    <row r="252">
      <c r="A252">
        <f>HYPERLINK("https://stackoverflow.com/q/51596007", "51596007")</f>
        <v/>
      </c>
      <c r="B252" t="n">
        <v>0.291005291005291</v>
      </c>
    </row>
    <row r="253">
      <c r="A253">
        <f>HYPERLINK("https://stackoverflow.com/q/51655129", "51655129")</f>
        <v/>
      </c>
      <c r="B253" t="n">
        <v>0.3116531165311653</v>
      </c>
    </row>
    <row r="254">
      <c r="A254">
        <f>HYPERLINK("https://stackoverflow.com/q/51671846", "51671846")</f>
        <v/>
      </c>
      <c r="B254" t="n">
        <v>0.3824289405684754</v>
      </c>
    </row>
    <row r="255">
      <c r="A255">
        <f>HYPERLINK("https://stackoverflow.com/q/51731481", "51731481")</f>
        <v/>
      </c>
      <c r="B255" t="n">
        <v>0.3226788432267885</v>
      </c>
    </row>
    <row r="256">
      <c r="A256">
        <f>HYPERLINK("https://stackoverflow.com/q/51737007", "51737007")</f>
        <v/>
      </c>
      <c r="B256" t="n">
        <v>0.2650602409638554</v>
      </c>
    </row>
    <row r="257">
      <c r="A257">
        <f>HYPERLINK("https://stackoverflow.com/q/51769448", "51769448")</f>
        <v/>
      </c>
      <c r="B257" t="n">
        <v>0.2597597597597598</v>
      </c>
    </row>
    <row r="258">
      <c r="A258">
        <f>HYPERLINK("https://stackoverflow.com/q/51847975", "51847975")</f>
        <v/>
      </c>
      <c r="B258" t="n">
        <v>0.2934472934472934</v>
      </c>
    </row>
    <row r="259">
      <c r="A259">
        <f>HYPERLINK("https://stackoverflow.com/q/51881224", "51881224")</f>
        <v/>
      </c>
      <c r="B259" t="n">
        <v>0.3900709219858156</v>
      </c>
    </row>
    <row r="260">
      <c r="A260">
        <f>HYPERLINK("https://stackoverflow.com/q/51885130", "51885130")</f>
        <v/>
      </c>
      <c r="B260" t="n">
        <v>0.2888888888888889</v>
      </c>
    </row>
    <row r="261">
      <c r="A261">
        <f>HYPERLINK("https://stackoverflow.com/q/51888709", "51888709")</f>
        <v/>
      </c>
      <c r="B261" t="n">
        <v>0.2957957957957958</v>
      </c>
    </row>
    <row r="262">
      <c r="A262">
        <f>HYPERLINK("https://stackoverflow.com/q/51973789", "51973789")</f>
        <v/>
      </c>
      <c r="B262" t="n">
        <v>0.234006734006734</v>
      </c>
    </row>
    <row r="263">
      <c r="A263">
        <f>HYPERLINK("https://stackoverflow.com/q/51993959", "51993959")</f>
        <v/>
      </c>
      <c r="B263" t="n">
        <v>0.3370786516853932</v>
      </c>
    </row>
    <row r="264">
      <c r="A264">
        <f>HYPERLINK("https://stackoverflow.com/q/51999779", "51999779")</f>
        <v/>
      </c>
      <c r="B264" t="n">
        <v>0.2671660424469414</v>
      </c>
    </row>
    <row r="265">
      <c r="A265">
        <f>HYPERLINK("https://stackoverflow.com/q/52023042", "52023042")</f>
        <v/>
      </c>
      <c r="B265" t="n">
        <v>0.3137715179968701</v>
      </c>
    </row>
    <row r="266">
      <c r="A266">
        <f>HYPERLINK("https://stackoverflow.com/q/52057206", "52057206")</f>
        <v/>
      </c>
      <c r="B266" t="n">
        <v>0.2629969418960245</v>
      </c>
    </row>
    <row r="267">
      <c r="A267">
        <f>HYPERLINK("https://stackoverflow.com/q/52144189", "52144189")</f>
        <v/>
      </c>
      <c r="B267" t="n">
        <v>0.2614379084967321</v>
      </c>
    </row>
    <row r="268">
      <c r="A268">
        <f>HYPERLINK("https://stackoverflow.com/q/52205799", "52205799")</f>
        <v/>
      </c>
      <c r="B268" t="n">
        <v>0.2785829307568438</v>
      </c>
    </row>
    <row r="269">
      <c r="A269">
        <f>HYPERLINK("https://stackoverflow.com/q/52213181", "52213181")</f>
        <v/>
      </c>
      <c r="B269" t="n">
        <v>0.2747747747747747</v>
      </c>
    </row>
    <row r="270">
      <c r="A270">
        <f>HYPERLINK("https://stackoverflow.com/q/52260506", "52260506")</f>
        <v/>
      </c>
      <c r="B270" t="n">
        <v>0.316017316017316</v>
      </c>
    </row>
    <row r="271">
      <c r="A271">
        <f>HYPERLINK("https://stackoverflow.com/q/52282777", "52282777")</f>
        <v/>
      </c>
      <c r="B271" t="n">
        <v>0.3724053724053724</v>
      </c>
    </row>
    <row r="272">
      <c r="A272">
        <f>HYPERLINK("https://stackoverflow.com/q/52294271", "52294271")</f>
        <v/>
      </c>
      <c r="B272" t="n">
        <v>0.2719907407407408</v>
      </c>
    </row>
    <row r="273">
      <c r="A273">
        <f>HYPERLINK("https://stackoverflow.com/q/52441440", "52441440")</f>
        <v/>
      </c>
      <c r="B273" t="n">
        <v>0.2727272727272728</v>
      </c>
    </row>
    <row r="274">
      <c r="A274">
        <f>HYPERLINK("https://stackoverflow.com/q/52559551", "52559551")</f>
        <v/>
      </c>
      <c r="B274" t="n">
        <v>0.2596899224806202</v>
      </c>
    </row>
    <row r="275">
      <c r="A275">
        <f>HYPERLINK("https://stackoverflow.com/q/52706803", "52706803")</f>
        <v/>
      </c>
      <c r="B275" t="n">
        <v>0.262002743484225</v>
      </c>
    </row>
    <row r="276">
      <c r="A276">
        <f>HYPERLINK("https://stackoverflow.com/q/52737691", "52737691")</f>
        <v/>
      </c>
      <c r="B276" t="n">
        <v>0.2258652094717669</v>
      </c>
    </row>
    <row r="277">
      <c r="A277">
        <f>HYPERLINK("https://stackoverflow.com/q/52753965", "52753965")</f>
        <v/>
      </c>
      <c r="B277" t="n">
        <v>0.3101160862354892</v>
      </c>
    </row>
    <row r="278">
      <c r="A278">
        <f>HYPERLINK("https://stackoverflow.com/q/52772128", "52772128")</f>
        <v/>
      </c>
      <c r="B278" t="n">
        <v>0.3074074074074074</v>
      </c>
    </row>
    <row r="279">
      <c r="A279">
        <f>HYPERLINK("https://stackoverflow.com/q/52776119", "52776119")</f>
        <v/>
      </c>
      <c r="B279" t="n">
        <v>0.2997685185185185</v>
      </c>
    </row>
    <row r="280">
      <c r="A280">
        <f>HYPERLINK("https://stackoverflow.com/q/52805378", "52805378")</f>
        <v/>
      </c>
      <c r="B280" t="n">
        <v>0.2850877192982456</v>
      </c>
    </row>
    <row r="281">
      <c r="A281">
        <f>HYPERLINK("https://stackoverflow.com/q/52814608", "52814608")</f>
        <v/>
      </c>
      <c r="B281" t="n">
        <v>0.2887323943661972</v>
      </c>
    </row>
    <row r="282">
      <c r="A282">
        <f>HYPERLINK("https://stackoverflow.com/q/52816757", "52816757")</f>
        <v/>
      </c>
      <c r="B282" t="n">
        <v>0.311965811965812</v>
      </c>
    </row>
    <row r="283">
      <c r="A283">
        <f>HYPERLINK("https://stackoverflow.com/q/52831801", "52831801")</f>
        <v/>
      </c>
      <c r="B283" t="n">
        <v>0.3355119825708061</v>
      </c>
    </row>
    <row r="284">
      <c r="A284">
        <f>HYPERLINK("https://stackoverflow.com/q/52917737", "52917737")</f>
        <v/>
      </c>
      <c r="B284" t="n">
        <v>0.3062015503875969</v>
      </c>
    </row>
    <row r="285">
      <c r="A285">
        <f>HYPERLINK("https://stackoverflow.com/q/52919137", "52919137")</f>
        <v/>
      </c>
      <c r="B285" t="n">
        <v>0.2572463768115942</v>
      </c>
    </row>
    <row r="286">
      <c r="A286">
        <f>HYPERLINK("https://stackoverflow.com/q/52939680", "52939680")</f>
        <v/>
      </c>
      <c r="B286" t="n">
        <v>0.279887482419128</v>
      </c>
    </row>
    <row r="287">
      <c r="A287">
        <f>HYPERLINK("https://stackoverflow.com/q/52952265", "52952265")</f>
        <v/>
      </c>
      <c r="B287" t="n">
        <v>0.244131455399061</v>
      </c>
    </row>
    <row r="288">
      <c r="A288">
        <f>HYPERLINK("https://stackoverflow.com/q/53008138", "53008138")</f>
        <v/>
      </c>
      <c r="B288" t="n">
        <v>0.3051851851851852</v>
      </c>
    </row>
    <row r="289">
      <c r="A289">
        <f>HYPERLINK("https://stackoverflow.com/q/53082622", "53082622")</f>
        <v/>
      </c>
      <c r="B289" t="n">
        <v>0.4242424242424243</v>
      </c>
    </row>
    <row r="290">
      <c r="A290">
        <f>HYPERLINK("https://stackoverflow.com/q/53161038", "53161038")</f>
        <v/>
      </c>
      <c r="B290" t="n">
        <v>0.3351254480286738</v>
      </c>
    </row>
    <row r="291">
      <c r="A291">
        <f>HYPERLINK("https://stackoverflow.com/q/53170292", "53170292")</f>
        <v/>
      </c>
      <c r="B291" t="n">
        <v>0.2387706855791962</v>
      </c>
    </row>
    <row r="292">
      <c r="A292">
        <f>HYPERLINK("https://stackoverflow.com/q/53199680", "53199680")</f>
        <v/>
      </c>
      <c r="B292" t="n">
        <v>0.2578347578347578</v>
      </c>
    </row>
    <row r="293">
      <c r="A293">
        <f>HYPERLINK("https://stackoverflow.com/q/53207169", "53207169")</f>
        <v/>
      </c>
      <c r="B293" t="n">
        <v>0.3926645091693636</v>
      </c>
    </row>
    <row r="294">
      <c r="A294">
        <f>HYPERLINK("https://stackoverflow.com/q/53207653", "53207653")</f>
        <v/>
      </c>
      <c r="B294" t="n">
        <v>0.2323232323232323</v>
      </c>
    </row>
    <row r="295">
      <c r="A295">
        <f>HYPERLINK("https://stackoverflow.com/q/53244788", "53244788")</f>
        <v/>
      </c>
      <c r="B295" t="n">
        <v>0.2610229276895943</v>
      </c>
    </row>
    <row r="296">
      <c r="A296">
        <f>HYPERLINK("https://stackoverflow.com/q/53287555", "53287555")</f>
        <v/>
      </c>
      <c r="B296" t="n">
        <v>0.2432748538011696</v>
      </c>
    </row>
    <row r="297">
      <c r="A297">
        <f>HYPERLINK("https://stackoverflow.com/q/53288846", "53288846")</f>
        <v/>
      </c>
      <c r="B297" t="n">
        <v>0.3837448559670782</v>
      </c>
    </row>
    <row r="298">
      <c r="A298">
        <f>HYPERLINK("https://stackoverflow.com/q/53305663", "53305663")</f>
        <v/>
      </c>
      <c r="B298" t="n">
        <v>0.2879330943847073</v>
      </c>
    </row>
    <row r="299">
      <c r="A299">
        <f>HYPERLINK("https://stackoverflow.com/q/53326262", "53326262")</f>
        <v/>
      </c>
      <c r="B299" t="n">
        <v>0.2777777777777778</v>
      </c>
    </row>
    <row r="300">
      <c r="A300">
        <f>HYPERLINK("https://stackoverflow.com/q/53344801", "53344801")</f>
        <v/>
      </c>
      <c r="B300" t="n">
        <v>0.2876712328767123</v>
      </c>
    </row>
    <row r="301">
      <c r="A301">
        <f>HYPERLINK("https://stackoverflow.com/q/53486490", "53486490")</f>
        <v/>
      </c>
      <c r="B301" t="n">
        <v>0.2873015873015873</v>
      </c>
    </row>
    <row r="302">
      <c r="A302">
        <f>HYPERLINK("https://stackoverflow.com/q/53487133", "53487133")</f>
        <v/>
      </c>
      <c r="B302" t="n">
        <v>0.2893518518518519</v>
      </c>
    </row>
    <row r="303">
      <c r="A303">
        <f>HYPERLINK("https://stackoverflow.com/q/53528663", "53528663")</f>
        <v/>
      </c>
      <c r="B303" t="n">
        <v>0.2754946727549468</v>
      </c>
    </row>
    <row r="304">
      <c r="A304">
        <f>HYPERLINK("https://stackoverflow.com/q/53577204", "53577204")</f>
        <v/>
      </c>
      <c r="B304" t="n">
        <v>0.3106332138590203</v>
      </c>
    </row>
    <row r="305">
      <c r="A305">
        <f>HYPERLINK("https://stackoverflow.com/q/53618469", "53618469")</f>
        <v/>
      </c>
      <c r="B305" t="n">
        <v>0.2737520128824477</v>
      </c>
    </row>
    <row r="306">
      <c r="A306">
        <f>HYPERLINK("https://stackoverflow.com/q/53662108", "53662108")</f>
        <v/>
      </c>
      <c r="B306" t="n">
        <v>0.3675213675213675</v>
      </c>
    </row>
    <row r="307">
      <c r="A307">
        <f>HYPERLINK("https://stackoverflow.com/q/53742356", "53742356")</f>
        <v/>
      </c>
      <c r="B307" t="n">
        <v>0.352991452991453</v>
      </c>
    </row>
    <row r="308">
      <c r="A308">
        <f>HYPERLINK("https://stackoverflow.com/q/53862192", "53862192")</f>
        <v/>
      </c>
      <c r="B308" t="n">
        <v>0.2475633528265107</v>
      </c>
    </row>
    <row r="309">
      <c r="A309">
        <f>HYPERLINK("https://stackoverflow.com/q/53937189", "53937189")</f>
        <v/>
      </c>
      <c r="B309" t="n">
        <v>0.3766081871345029</v>
      </c>
    </row>
    <row r="310">
      <c r="A310">
        <f>HYPERLINK("https://stackoverflow.com/q/53961151", "53961151")</f>
        <v/>
      </c>
      <c r="B310" t="n">
        <v>0.2416020671834625</v>
      </c>
    </row>
    <row r="311">
      <c r="A311">
        <f>HYPERLINK("https://stackoverflow.com/q/54005457", "54005457")</f>
        <v/>
      </c>
      <c r="B311" t="n">
        <v>0.2673107890499195</v>
      </c>
    </row>
    <row r="312">
      <c r="A312">
        <f>HYPERLINK("https://stackoverflow.com/q/54042741", "54042741")</f>
        <v/>
      </c>
      <c r="B312" t="n">
        <v>0.3437908496732026</v>
      </c>
    </row>
    <row r="313">
      <c r="A313">
        <f>HYPERLINK("https://stackoverflow.com/q/54060551", "54060551")</f>
        <v/>
      </c>
      <c r="B313" t="n">
        <v>0.2784810126582278</v>
      </c>
    </row>
    <row r="314">
      <c r="A314">
        <f>HYPERLINK("https://stackoverflow.com/q/54134476", "54134476")</f>
        <v/>
      </c>
      <c r="B314" t="n">
        <v>0.3078078078078078</v>
      </c>
    </row>
    <row r="315">
      <c r="A315">
        <f>HYPERLINK("https://stackoverflow.com/q/54200067", "54200067")</f>
        <v/>
      </c>
      <c r="B315" t="n">
        <v>0.2939068100358423</v>
      </c>
    </row>
    <row r="316">
      <c r="A316">
        <f>HYPERLINK("https://stackoverflow.com/q/54235734", "54235734")</f>
        <v/>
      </c>
      <c r="B316" t="n">
        <v>0.2958656330749354</v>
      </c>
    </row>
    <row r="317">
      <c r="A317">
        <f>HYPERLINK("https://stackoverflow.com/q/54271510", "54271510")</f>
        <v/>
      </c>
      <c r="B317" t="n">
        <v>0.2511574074074074</v>
      </c>
    </row>
    <row r="318">
      <c r="A318">
        <f>HYPERLINK("https://stackoverflow.com/q/54316826", "54316826")</f>
        <v/>
      </c>
      <c r="B318" t="n">
        <v>0.4144818976279651</v>
      </c>
    </row>
    <row r="319">
      <c r="A319">
        <f>HYPERLINK("https://stackoverflow.com/q/54333889", "54333889")</f>
        <v/>
      </c>
      <c r="B319" t="n">
        <v>0.272875816993464</v>
      </c>
    </row>
    <row r="320">
      <c r="A320">
        <f>HYPERLINK("https://stackoverflow.com/q/54365658", "54365658")</f>
        <v/>
      </c>
      <c r="B320" t="n">
        <v>0.2454394693200663</v>
      </c>
    </row>
    <row r="321">
      <c r="A321">
        <f>HYPERLINK("https://stackoverflow.com/q/54406837", "54406837")</f>
        <v/>
      </c>
      <c r="B321" t="n">
        <v>0.2624798711755233</v>
      </c>
    </row>
    <row r="322">
      <c r="A322">
        <f>HYPERLINK("https://stackoverflow.com/q/54472908", "54472908")</f>
        <v/>
      </c>
      <c r="B322" t="n">
        <v>0.303921568627451</v>
      </c>
    </row>
    <row r="323">
      <c r="A323">
        <f>HYPERLINK("https://stackoverflow.com/q/54484732", "54484732")</f>
        <v/>
      </c>
      <c r="B323" t="n">
        <v>0.2453102453102453</v>
      </c>
    </row>
    <row r="324">
      <c r="A324">
        <f>HYPERLINK("https://stackoverflow.com/q/54520497", "54520497")</f>
        <v/>
      </c>
      <c r="B324" t="n">
        <v>0.2698412698412698</v>
      </c>
    </row>
    <row r="325">
      <c r="A325">
        <f>HYPERLINK("https://stackoverflow.com/q/54554531", "54554531")</f>
        <v/>
      </c>
      <c r="B325" t="n">
        <v>0.3438438438438439</v>
      </c>
    </row>
    <row r="326">
      <c r="A326">
        <f>HYPERLINK("https://stackoverflow.com/q/54557467", "54557467")</f>
        <v/>
      </c>
      <c r="B326" t="n">
        <v>0.2942612942612943</v>
      </c>
    </row>
    <row r="327">
      <c r="A327">
        <f>HYPERLINK("https://stackoverflow.com/q/54577431", "54577431")</f>
        <v/>
      </c>
      <c r="B327" t="n">
        <v>0.28743961352657</v>
      </c>
    </row>
    <row r="328">
      <c r="A328">
        <f>HYPERLINK("https://stackoverflow.com/q/54577461", "54577461")</f>
        <v/>
      </c>
      <c r="B328" t="n">
        <v>0.270735524256651</v>
      </c>
    </row>
    <row r="329">
      <c r="A329">
        <f>HYPERLINK("https://stackoverflow.com/q/54639927", "54639927")</f>
        <v/>
      </c>
      <c r="B329" t="n">
        <v>0.3366013071895425</v>
      </c>
    </row>
    <row r="330">
      <c r="A330">
        <f>HYPERLINK("https://stackoverflow.com/q/54734086", "54734086")</f>
        <v/>
      </c>
      <c r="B330" t="n">
        <v>0.3246753246753247</v>
      </c>
    </row>
    <row r="331">
      <c r="A331">
        <f>HYPERLINK("https://stackoverflow.com/q/54741436", "54741436")</f>
        <v/>
      </c>
      <c r="B331" t="n">
        <v>0.2526636225266363</v>
      </c>
    </row>
    <row r="332">
      <c r="A332">
        <f>HYPERLINK("https://stackoverflow.com/q/54747323", "54747323")</f>
        <v/>
      </c>
      <c r="B332" t="n">
        <v>0.3651903651903652</v>
      </c>
    </row>
    <row r="333">
      <c r="A333">
        <f>HYPERLINK("https://stackoverflow.com/q/54757002", "54757002")</f>
        <v/>
      </c>
      <c r="B333" t="n">
        <v>0.3050847457627119</v>
      </c>
    </row>
    <row r="334">
      <c r="A334">
        <f>HYPERLINK("https://stackoverflow.com/q/54773028", "54773028")</f>
        <v/>
      </c>
      <c r="B334" t="n">
        <v>0.2376068376068376</v>
      </c>
    </row>
    <row r="335">
      <c r="A335">
        <f>HYPERLINK("https://stackoverflow.com/q/54828156", "54828156")</f>
        <v/>
      </c>
      <c r="B335" t="n">
        <v>0.3044733044733045</v>
      </c>
    </row>
    <row r="336">
      <c r="A336">
        <f>HYPERLINK("https://stackoverflow.com/q/54900592", "54900592")</f>
        <v/>
      </c>
      <c r="B336" t="n">
        <v>0.3936170212765958</v>
      </c>
    </row>
    <row r="337">
      <c r="A337">
        <f>HYPERLINK("https://stackoverflow.com/q/54937175", "54937175")</f>
        <v/>
      </c>
      <c r="B337" t="n">
        <v>0.2777777777777778</v>
      </c>
    </row>
    <row r="338">
      <c r="A338">
        <f>HYPERLINK("https://stackoverflow.com/q/54945975", "54945975")</f>
        <v/>
      </c>
      <c r="B338" t="n">
        <v>0.2391713747645951</v>
      </c>
    </row>
    <row r="339">
      <c r="A339">
        <f>HYPERLINK("https://stackoverflow.com/q/54995158", "54995158")</f>
        <v/>
      </c>
      <c r="B339" t="n">
        <v>0.266955266955267</v>
      </c>
    </row>
    <row r="340">
      <c r="A340">
        <f>HYPERLINK("https://stackoverflow.com/q/55005441", "55005441")</f>
        <v/>
      </c>
      <c r="B340" t="n">
        <v>0.3102453102453103</v>
      </c>
    </row>
    <row r="341">
      <c r="A341">
        <f>HYPERLINK("https://stackoverflow.com/q/55006077", "55006077")</f>
        <v/>
      </c>
      <c r="B341" t="n">
        <v>0.2914389799635702</v>
      </c>
    </row>
    <row r="342">
      <c r="A342">
        <f>HYPERLINK("https://stackoverflow.com/q/55043215", "55043215")</f>
        <v/>
      </c>
      <c r="B342" t="n">
        <v>0.2366818873668189</v>
      </c>
    </row>
    <row r="343">
      <c r="A343">
        <f>HYPERLINK("https://stackoverflow.com/q/55048122", "55048122")</f>
        <v/>
      </c>
      <c r="B343" t="n">
        <v>0.2914389799635702</v>
      </c>
    </row>
    <row r="344">
      <c r="A344">
        <f>HYPERLINK("https://stackoverflow.com/q/55075917", "55075917")</f>
        <v/>
      </c>
      <c r="B344" t="n">
        <v>0.241025641025641</v>
      </c>
    </row>
    <row r="345">
      <c r="A345">
        <f>HYPERLINK("https://stackoverflow.com/q/55104440", "55104440")</f>
        <v/>
      </c>
      <c r="B345" t="n">
        <v>0.3102453102453103</v>
      </c>
    </row>
    <row r="346">
      <c r="A346">
        <f>HYPERLINK("https://stackoverflow.com/q/55122901", "55122901")</f>
        <v/>
      </c>
      <c r="B346" t="n">
        <v>0.3288888888888889</v>
      </c>
    </row>
    <row r="347">
      <c r="A347">
        <f>HYPERLINK("https://stackoverflow.com/q/55126170", "55126170")</f>
        <v/>
      </c>
      <c r="B347" t="n">
        <v>0.3703703703703703</v>
      </c>
    </row>
    <row r="348">
      <c r="A348">
        <f>HYPERLINK("https://stackoverflow.com/q/55193693", "55193693")</f>
        <v/>
      </c>
      <c r="B348" t="n">
        <v>0.2925457102672293</v>
      </c>
    </row>
    <row r="349">
      <c r="A349">
        <f>HYPERLINK("https://stackoverflow.com/q/55220499", "55220499")</f>
        <v/>
      </c>
      <c r="B349" t="n">
        <v>0.2882882882882883</v>
      </c>
    </row>
    <row r="350">
      <c r="A350">
        <f>HYPERLINK("https://stackoverflow.com/q/55220739", "55220739")</f>
        <v/>
      </c>
      <c r="B350" t="n">
        <v>0.3620071684587813</v>
      </c>
    </row>
    <row r="351">
      <c r="A351">
        <f>HYPERLINK("https://stackoverflow.com/q/55238384", "55238384")</f>
        <v/>
      </c>
      <c r="B351" t="n">
        <v>0.3484848484848486</v>
      </c>
    </row>
    <row r="352">
      <c r="A352">
        <f>HYPERLINK("https://stackoverflow.com/q/55283256", "55283256")</f>
        <v/>
      </c>
      <c r="B352" t="n">
        <v>0.3563685636856369</v>
      </c>
    </row>
    <row r="353">
      <c r="A353">
        <f>HYPERLINK("https://stackoverflow.com/q/55308559", "55308559")</f>
        <v/>
      </c>
      <c r="B353" t="n">
        <v>0.2711111111111111</v>
      </c>
    </row>
    <row r="354">
      <c r="A354">
        <f>HYPERLINK("https://stackoverflow.com/q/55408264", "55408264")</f>
        <v/>
      </c>
      <c r="B354" t="n">
        <v>0.268414481897628</v>
      </c>
    </row>
    <row r="355">
      <c r="A355">
        <f>HYPERLINK("https://stackoverflow.com/q/55419294", "55419294")</f>
        <v/>
      </c>
      <c r="B355" t="n">
        <v>0.3401360544217687</v>
      </c>
    </row>
    <row r="356">
      <c r="A356">
        <f>HYPERLINK("https://stackoverflow.com/q/55505857", "55505857")</f>
        <v/>
      </c>
      <c r="B356" t="n">
        <v>0.2269503546099291</v>
      </c>
    </row>
    <row r="357">
      <c r="A357">
        <f>HYPERLINK("https://stackoverflow.com/q/55525227", "55525227")</f>
        <v/>
      </c>
      <c r="B357" t="n">
        <v>0.2800453514739229</v>
      </c>
    </row>
    <row r="358">
      <c r="A358">
        <f>HYPERLINK("https://stackoverflow.com/q/55559831", "55559831")</f>
        <v/>
      </c>
      <c r="B358" t="n">
        <v>0.2771084337349398</v>
      </c>
    </row>
    <row r="359">
      <c r="A359">
        <f>HYPERLINK("https://stackoverflow.com/q/55614003", "55614003")</f>
        <v/>
      </c>
      <c r="B359" t="n">
        <v>0.2666666666666667</v>
      </c>
    </row>
    <row r="360">
      <c r="A360">
        <f>HYPERLINK("https://stackoverflow.com/q/55721339", "55721339")</f>
        <v/>
      </c>
      <c r="B360" t="n">
        <v>0.2746331236897275</v>
      </c>
    </row>
    <row r="361">
      <c r="A361">
        <f>HYPERLINK("https://stackoverflow.com/q/55740306", "55740306")</f>
        <v/>
      </c>
      <c r="B361" t="n">
        <v>0.3607990012484394</v>
      </c>
    </row>
    <row r="362">
      <c r="A362">
        <f>HYPERLINK("https://stackoverflow.com/q/55748694", "55748694")</f>
        <v/>
      </c>
      <c r="B362" t="n">
        <v>0.2878787878787879</v>
      </c>
    </row>
    <row r="363">
      <c r="A363">
        <f>HYPERLINK("https://stackoverflow.com/q/55791116", "55791116")</f>
        <v/>
      </c>
      <c r="B363" t="n">
        <v>0.3960573476702509</v>
      </c>
    </row>
    <row r="364">
      <c r="A364">
        <f>HYPERLINK("https://stackoverflow.com/q/55801290", "55801290")</f>
        <v/>
      </c>
      <c r="B364" t="n">
        <v>0.2619047619047619</v>
      </c>
    </row>
    <row r="365">
      <c r="A365">
        <f>HYPERLINK("https://stackoverflow.com/q/55847405", "55847405")</f>
        <v/>
      </c>
      <c r="B365" t="n">
        <v>0.2826321467098166</v>
      </c>
    </row>
    <row r="366">
      <c r="A366">
        <f>HYPERLINK("https://stackoverflow.com/q/55853297", "55853297")</f>
        <v/>
      </c>
      <c r="B366" t="n">
        <v>0.2926447574334898</v>
      </c>
    </row>
    <row r="367">
      <c r="A367">
        <f>HYPERLINK("https://stackoverflow.com/q/56007280", "56007280")</f>
        <v/>
      </c>
      <c r="B367" t="n">
        <v>0.2613458528951487</v>
      </c>
    </row>
    <row r="368">
      <c r="A368">
        <f>HYPERLINK("https://stackoverflow.com/q/56139909", "56139909")</f>
        <v/>
      </c>
      <c r="B368" t="n">
        <v>0.326309067688378</v>
      </c>
    </row>
    <row r="369">
      <c r="A369">
        <f>HYPERLINK("https://stackoverflow.com/q/56159484", "56159484")</f>
        <v/>
      </c>
      <c r="B369" t="n">
        <v>0.327485380116959</v>
      </c>
    </row>
    <row r="370">
      <c r="A370">
        <f>HYPERLINK("https://stackoverflow.com/q/56178580", "56178580")</f>
        <v/>
      </c>
      <c r="B370" t="n">
        <v>0.2640692640692641</v>
      </c>
    </row>
    <row r="371">
      <c r="A371">
        <f>HYPERLINK("https://stackoverflow.com/q/56205989", "56205989")</f>
        <v/>
      </c>
      <c r="B371" t="n">
        <v>0.3660130718954248</v>
      </c>
    </row>
    <row r="372">
      <c r="A372">
        <f>HYPERLINK("https://stackoverflow.com/q/56227556", "56227556")</f>
        <v/>
      </c>
      <c r="B372" t="n">
        <v>0.3023255813953488</v>
      </c>
    </row>
    <row r="373">
      <c r="A373">
        <f>HYPERLINK("https://stackoverflow.com/q/56298441", "56298441")</f>
        <v/>
      </c>
      <c r="B373" t="n">
        <v>0.3857777777777778</v>
      </c>
    </row>
    <row r="374">
      <c r="A374">
        <f>HYPERLINK("https://stackoverflow.com/q/56300912", "56300912")</f>
        <v/>
      </c>
      <c r="B374" t="n">
        <v>0.335042735042735</v>
      </c>
    </row>
    <row r="375">
      <c r="A375">
        <f>HYPERLINK("https://stackoverflow.com/q/56363028", "56363028")</f>
        <v/>
      </c>
      <c r="B375" t="n">
        <v>0.3213675213675214</v>
      </c>
    </row>
    <row r="376">
      <c r="A376">
        <f>HYPERLINK("https://stackoverflow.com/q/56363143", "56363143")</f>
        <v/>
      </c>
      <c r="B376" t="n">
        <v>0.2680776014109347</v>
      </c>
    </row>
    <row r="377">
      <c r="A377">
        <f>HYPERLINK("https://stackoverflow.com/q/56377658", "56377658")</f>
        <v/>
      </c>
      <c r="B377" t="n">
        <v>0.2441077441077441</v>
      </c>
    </row>
    <row r="378">
      <c r="A378">
        <f>HYPERLINK("https://stackoverflow.com/q/56382577", "56382577")</f>
        <v/>
      </c>
      <c r="B378" t="n">
        <v>0.2745726495726496</v>
      </c>
    </row>
    <row r="379">
      <c r="A379">
        <f>HYPERLINK("https://stackoverflow.com/q/56467589", "56467589")</f>
        <v/>
      </c>
      <c r="B379" t="n">
        <v>0.3315118397085611</v>
      </c>
    </row>
    <row r="380">
      <c r="A380">
        <f>HYPERLINK("https://stackoverflow.com/q/56508970", "56508970")</f>
        <v/>
      </c>
      <c r="B380" t="n">
        <v>0.2981614708233413</v>
      </c>
    </row>
    <row r="381">
      <c r="A381">
        <f>HYPERLINK("https://stackoverflow.com/q/56538252", "56538252")</f>
        <v/>
      </c>
      <c r="B381" t="n">
        <v>0.3742690058479532</v>
      </c>
    </row>
    <row r="382">
      <c r="A382">
        <f>HYPERLINK("https://stackoverflow.com/q/56539668", "56539668")</f>
        <v/>
      </c>
      <c r="B382" t="n">
        <v>0.2783751493428913</v>
      </c>
    </row>
    <row r="383">
      <c r="A383">
        <f>HYPERLINK("https://stackoverflow.com/q/56561002", "56561002")</f>
        <v/>
      </c>
      <c r="B383" t="n">
        <v>0.2926447574334898</v>
      </c>
    </row>
    <row r="384">
      <c r="A384">
        <f>HYPERLINK("https://stackoverflow.com/q/56564738", "56564738")</f>
        <v/>
      </c>
      <c r="B384" t="n">
        <v>0.3524492234169653</v>
      </c>
    </row>
    <row r="385">
      <c r="A385">
        <f>HYPERLINK("https://stackoverflow.com/q/56577667", "56577667")</f>
        <v/>
      </c>
      <c r="B385" t="n">
        <v>0.2493540051679587</v>
      </c>
    </row>
    <row r="386">
      <c r="A386">
        <f>HYPERLINK("https://stackoverflow.com/q/56586268", "56586268")</f>
        <v/>
      </c>
      <c r="B386" t="n">
        <v>0.2321937321937322</v>
      </c>
    </row>
    <row r="387">
      <c r="A387">
        <f>HYPERLINK("https://stackoverflow.com/q/56595252", "56595252")</f>
        <v/>
      </c>
      <c r="B387" t="n">
        <v>0.3125</v>
      </c>
    </row>
    <row r="388">
      <c r="A388">
        <f>HYPERLINK("https://stackoverflow.com/q/56600624", "56600624")</f>
        <v/>
      </c>
      <c r="B388" t="n">
        <v>0.2698412698412699</v>
      </c>
    </row>
    <row r="389">
      <c r="A389">
        <f>HYPERLINK("https://stackoverflow.com/q/56603585", "56603585")</f>
        <v/>
      </c>
      <c r="B389" t="n">
        <v>0.2838018741633199</v>
      </c>
    </row>
    <row r="390">
      <c r="A390">
        <f>HYPERLINK("https://stackoverflow.com/q/56615245", "56615245")</f>
        <v/>
      </c>
      <c r="B390" t="n">
        <v>0.3628318584070797</v>
      </c>
    </row>
    <row r="391">
      <c r="A391">
        <f>HYPERLINK("https://stackoverflow.com/q/56646153", "56646153")</f>
        <v/>
      </c>
      <c r="B391" t="n">
        <v>0.2564102564102564</v>
      </c>
    </row>
    <row r="392">
      <c r="A392">
        <f>HYPERLINK("https://stackoverflow.com/q/56661461", "56661461")</f>
        <v/>
      </c>
      <c r="B392" t="n">
        <v>0.2173913043478261</v>
      </c>
    </row>
    <row r="393">
      <c r="A393">
        <f>HYPERLINK("https://stackoverflow.com/q/56662340", "56662340")</f>
        <v/>
      </c>
      <c r="B393" t="n">
        <v>0.3396825396825397</v>
      </c>
    </row>
    <row r="394">
      <c r="A394">
        <f>HYPERLINK("https://stackoverflow.com/q/56674480", "56674480")</f>
        <v/>
      </c>
      <c r="B394" t="n">
        <v>0.2588652482269503</v>
      </c>
    </row>
    <row r="395">
      <c r="A395">
        <f>HYPERLINK("https://stackoverflow.com/q/56709602", "56709602")</f>
        <v/>
      </c>
      <c r="B395" t="n">
        <v>0.2345679012345679</v>
      </c>
    </row>
    <row r="396">
      <c r="A396">
        <f>HYPERLINK("https://stackoverflow.com/q/56741525", "56741525")</f>
        <v/>
      </c>
      <c r="B396" t="n">
        <v>0.2882882882882883</v>
      </c>
    </row>
    <row r="397">
      <c r="A397">
        <f>HYPERLINK("https://stackoverflow.com/q/56751486", "56751486")</f>
        <v/>
      </c>
      <c r="B397" t="n">
        <v>0.2651991614255765</v>
      </c>
    </row>
    <row r="398">
      <c r="A398">
        <f>HYPERLINK("https://stackoverflow.com/q/56756414", "56756414")</f>
        <v/>
      </c>
      <c r="B398" t="n">
        <v>0.2747909199522103</v>
      </c>
    </row>
    <row r="399">
      <c r="A399">
        <f>HYPERLINK("https://stackoverflow.com/q/56854441", "56854441")</f>
        <v/>
      </c>
      <c r="B399" t="n">
        <v>0.4793850454227813</v>
      </c>
    </row>
    <row r="400">
      <c r="A400">
        <f>HYPERLINK("https://stackoverflow.com/q/56860662", "56860662")</f>
        <v/>
      </c>
      <c r="B400" t="n">
        <v>0.3207547169811321</v>
      </c>
    </row>
    <row r="401">
      <c r="A401">
        <f>HYPERLINK("https://stackoverflow.com/q/56860758", "56860758")</f>
        <v/>
      </c>
      <c r="B401" t="n">
        <v>0.3345959595959596</v>
      </c>
    </row>
    <row r="402">
      <c r="A402">
        <f>HYPERLINK("https://stackoverflow.com/q/56875888", "56875888")</f>
        <v/>
      </c>
      <c r="B402" t="n">
        <v>0.2522045855379189</v>
      </c>
    </row>
    <row r="403">
      <c r="A403">
        <f>HYPERLINK("https://stackoverflow.com/q/56891544", "56891544")</f>
        <v/>
      </c>
      <c r="B403" t="n">
        <v>0.3052749719416386</v>
      </c>
    </row>
    <row r="404">
      <c r="A404">
        <f>HYPERLINK("https://stackoverflow.com/q/56937356", "56937356")</f>
        <v/>
      </c>
      <c r="B404" t="n">
        <v>0.2464878671775224</v>
      </c>
    </row>
    <row r="405">
      <c r="A405">
        <f>HYPERLINK("https://stackoverflow.com/q/56938161", "56938161")</f>
        <v/>
      </c>
      <c r="B405" t="n">
        <v>0.296903460837887</v>
      </c>
    </row>
    <row r="406">
      <c r="A406">
        <f>HYPERLINK("https://stackoverflow.com/q/56958117", "56958117")</f>
        <v/>
      </c>
      <c r="B406" t="n">
        <v>0.2481481481481481</v>
      </c>
    </row>
    <row r="407">
      <c r="A407">
        <f>HYPERLINK("https://stackoverflow.com/q/56969396", "56969396")</f>
        <v/>
      </c>
      <c r="B407" t="n">
        <v>0.3221099887766554</v>
      </c>
    </row>
    <row r="408">
      <c r="A408">
        <f>HYPERLINK("https://stackoverflow.com/q/56991934", "56991934")</f>
        <v/>
      </c>
      <c r="B408" t="n">
        <v>0.2958333333333333</v>
      </c>
    </row>
    <row r="409">
      <c r="A409">
        <f>HYPERLINK("https://stackoverflow.com/q/57016370", "57016370")</f>
        <v/>
      </c>
      <c r="B409" t="n">
        <v>0.2888888888888889</v>
      </c>
    </row>
    <row r="410">
      <c r="A410">
        <f>HYPERLINK("https://stackoverflow.com/q/57017120", "57017120")</f>
        <v/>
      </c>
      <c r="B410" t="n">
        <v>0.2807807807807808</v>
      </c>
    </row>
    <row r="411">
      <c r="A411">
        <f>HYPERLINK("https://stackoverflow.com/q/57043373", "57043373")</f>
        <v/>
      </c>
      <c r="B411" t="n">
        <v>0.4334433443344334</v>
      </c>
    </row>
    <row r="412">
      <c r="A412">
        <f>HYPERLINK("https://stackoverflow.com/q/57061468", "57061468")</f>
        <v/>
      </c>
      <c r="B412" t="n">
        <v>0.2615740740740741</v>
      </c>
    </row>
    <row r="413">
      <c r="A413">
        <f>HYPERLINK("https://stackoverflow.com/q/57072506", "57072506")</f>
        <v/>
      </c>
      <c r="B413" t="n">
        <v>0.2984496124031008</v>
      </c>
    </row>
    <row r="414">
      <c r="A414">
        <f>HYPERLINK("https://stackoverflow.com/q/57098814", "57098814")</f>
        <v/>
      </c>
      <c r="B414" t="n">
        <v>0.3227513227513228</v>
      </c>
    </row>
    <row r="415">
      <c r="A415">
        <f>HYPERLINK("https://stackoverflow.com/q/57124843", "57124843")</f>
        <v/>
      </c>
      <c r="B415" t="n">
        <v>0.413696715583508</v>
      </c>
    </row>
    <row r="416">
      <c r="A416">
        <f>HYPERLINK("https://stackoverflow.com/q/57131917", "57131917")</f>
        <v/>
      </c>
      <c r="B416" t="n">
        <v>0.2259259259259259</v>
      </c>
    </row>
    <row r="417">
      <c r="A417">
        <f>HYPERLINK("https://stackoverflow.com/q/57133610", "57133610")</f>
        <v/>
      </c>
      <c r="B417" t="n">
        <v>0.3065134099616859</v>
      </c>
    </row>
    <row r="418">
      <c r="A418">
        <f>HYPERLINK("https://stackoverflow.com/q/57146989", "57146989")</f>
        <v/>
      </c>
      <c r="B418" t="n">
        <v>0.2911392405063291</v>
      </c>
    </row>
    <row r="419">
      <c r="A419">
        <f>HYPERLINK("https://stackoverflow.com/q/57156494", "57156494")</f>
        <v/>
      </c>
      <c r="B419" t="n">
        <v>0.292929292929293</v>
      </c>
    </row>
    <row r="420">
      <c r="A420">
        <f>HYPERLINK("https://stackoverflow.com/q/57160000", "57160000")</f>
        <v/>
      </c>
      <c r="B420" t="n">
        <v>0.2708333333333333</v>
      </c>
    </row>
    <row r="421">
      <c r="A421">
        <f>HYPERLINK("https://stackoverflow.com/q/57163127", "57163127")</f>
        <v/>
      </c>
      <c r="B421" t="n">
        <v>0.2737373737373737</v>
      </c>
    </row>
    <row r="422">
      <c r="A422">
        <f>HYPERLINK("https://stackoverflow.com/q/57171261", "57171261")</f>
        <v/>
      </c>
      <c r="B422" t="n">
        <v>0.2777777777777778</v>
      </c>
    </row>
    <row r="423">
      <c r="A423">
        <f>HYPERLINK("https://stackoverflow.com/q/57193780", "57193780")</f>
        <v/>
      </c>
      <c r="B423" t="n">
        <v>0.4080996884735202</v>
      </c>
    </row>
    <row r="424">
      <c r="A424">
        <f>HYPERLINK("https://stackoverflow.com/q/57197790", "57197790")</f>
        <v/>
      </c>
      <c r="B424" t="n">
        <v>0.3044263775971093</v>
      </c>
    </row>
    <row r="425">
      <c r="A425">
        <f>HYPERLINK("https://stackoverflow.com/q/57205404", "57205404")</f>
        <v/>
      </c>
      <c r="B425" t="n">
        <v>0.3811533052039381</v>
      </c>
    </row>
    <row r="426">
      <c r="A426">
        <f>HYPERLINK("https://stackoverflow.com/q/57212629", "57212629")</f>
        <v/>
      </c>
      <c r="B426" t="n">
        <v>0.2950191570881226</v>
      </c>
    </row>
    <row r="427">
      <c r="A427">
        <f>HYPERLINK("https://stackoverflow.com/q/57225559", "57225559")</f>
        <v/>
      </c>
      <c r="B427" t="n">
        <v>0.3182308522114347</v>
      </c>
    </row>
    <row r="428">
      <c r="A428">
        <f>HYPERLINK("https://stackoverflow.com/q/57250709", "57250709")</f>
        <v/>
      </c>
      <c r="B428" t="n">
        <v>0.2568542568542568</v>
      </c>
    </row>
    <row r="429">
      <c r="A429">
        <f>HYPERLINK("https://stackoverflow.com/q/57262448", "57262448")</f>
        <v/>
      </c>
      <c r="B429" t="n">
        <v>0.2777777777777778</v>
      </c>
    </row>
    <row r="430">
      <c r="A430">
        <f>HYPERLINK("https://stackoverflow.com/q/57264711", "57264711")</f>
        <v/>
      </c>
      <c r="B430" t="n">
        <v>0.2521367521367522</v>
      </c>
    </row>
    <row r="431">
      <c r="A431">
        <f>HYPERLINK("https://stackoverflow.com/q/57278489", "57278489")</f>
        <v/>
      </c>
      <c r="B431" t="n">
        <v>0.2425474254742547</v>
      </c>
    </row>
    <row r="432">
      <c r="A432">
        <f>HYPERLINK("https://stackoverflow.com/q/57289721", "57289721")</f>
        <v/>
      </c>
      <c r="B432" t="n">
        <v>0.4390507011866235</v>
      </c>
    </row>
    <row r="433">
      <c r="A433">
        <f>HYPERLINK("https://stackoverflow.com/q/57293755", "57293755")</f>
        <v/>
      </c>
      <c r="B433" t="n">
        <v>0.2843137254901961</v>
      </c>
    </row>
    <row r="434">
      <c r="A434">
        <f>HYPERLINK("https://stackoverflow.com/q/57312847", "57312847")</f>
        <v/>
      </c>
      <c r="B434" t="n">
        <v>0.347985347985348</v>
      </c>
    </row>
    <row r="435">
      <c r="A435">
        <f>HYPERLINK("https://stackoverflow.com/q/57363284", "57363284")</f>
        <v/>
      </c>
      <c r="B435" t="n">
        <v>0.3765432098765432</v>
      </c>
    </row>
    <row r="436">
      <c r="A436">
        <f>HYPERLINK("https://stackoverflow.com/q/57366982", "57366982")</f>
        <v/>
      </c>
      <c r="B436" t="n">
        <v>0.4706413730803975</v>
      </c>
    </row>
    <row r="437">
      <c r="A437">
        <f>HYPERLINK("https://stackoverflow.com/q/57416596", "57416596")</f>
        <v/>
      </c>
      <c r="B437" t="n">
        <v>0.4448329448329448</v>
      </c>
    </row>
    <row r="438">
      <c r="A438">
        <f>HYPERLINK("https://stackoverflow.com/q/57417867", "57417867")</f>
        <v/>
      </c>
      <c r="B438" t="n">
        <v>0.2777777777777778</v>
      </c>
    </row>
    <row r="439">
      <c r="A439">
        <f>HYPERLINK("https://stackoverflow.com/q/57419147", "57419147")</f>
        <v/>
      </c>
      <c r="B439" t="n">
        <v>0.2711111111111111</v>
      </c>
    </row>
    <row r="440">
      <c r="A440">
        <f>HYPERLINK("https://stackoverflow.com/q/57430121", "57430121")</f>
        <v/>
      </c>
      <c r="B440" t="n">
        <v>0.4100064977257959</v>
      </c>
    </row>
    <row r="441">
      <c r="A441">
        <f>HYPERLINK("https://stackoverflow.com/q/57430993", "57430993")</f>
        <v/>
      </c>
      <c r="B441" t="n">
        <v>0.2409356725146199</v>
      </c>
    </row>
    <row r="442">
      <c r="A442">
        <f>HYPERLINK("https://stackoverflow.com/q/57436043", "57436043")</f>
        <v/>
      </c>
      <c r="B442" t="n">
        <v>0.3553355335533553</v>
      </c>
    </row>
    <row r="443">
      <c r="A443">
        <f>HYPERLINK("https://stackoverflow.com/q/57461595", "57461595")</f>
        <v/>
      </c>
      <c r="B443" t="n">
        <v>0.2836495031616983</v>
      </c>
    </row>
    <row r="444">
      <c r="A444">
        <f>HYPERLINK("https://stackoverflow.com/q/57523759", "57523759")</f>
        <v/>
      </c>
      <c r="B444" t="n">
        <v>0.2459016393442623</v>
      </c>
    </row>
    <row r="445">
      <c r="A445">
        <f>HYPERLINK("https://stackoverflow.com/q/57535384", "57535384")</f>
        <v/>
      </c>
      <c r="B445" t="n">
        <v>0.2676056338028169</v>
      </c>
    </row>
    <row r="446">
      <c r="A446">
        <f>HYPERLINK("https://stackoverflow.com/q/57564400", "57564400")</f>
        <v/>
      </c>
      <c r="B446" t="n">
        <v>0.4391847468770546</v>
      </c>
    </row>
    <row r="447">
      <c r="A447">
        <f>HYPERLINK("https://stackoverflow.com/q/57579133", "57579133")</f>
        <v/>
      </c>
      <c r="B447" t="n">
        <v>0.4200157604412924</v>
      </c>
    </row>
    <row r="448">
      <c r="A448">
        <f>HYPERLINK("https://stackoverflow.com/q/57607021", "57607021")</f>
        <v/>
      </c>
      <c r="B448" t="n">
        <v>0.2548148148148148</v>
      </c>
    </row>
    <row r="449">
      <c r="A449">
        <f>HYPERLINK("https://stackoverflow.com/q/57613671", "57613671")</f>
        <v/>
      </c>
      <c r="B449" t="n">
        <v>0.2872117400419287</v>
      </c>
    </row>
    <row r="450">
      <c r="A450">
        <f>HYPERLINK("https://stackoverflow.com/q/57617520", "57617520")</f>
        <v/>
      </c>
      <c r="B450" t="n">
        <v>0.3229166666666667</v>
      </c>
    </row>
    <row r="451">
      <c r="A451">
        <f>HYPERLINK("https://stackoverflow.com/q/57710817", "57710817")</f>
        <v/>
      </c>
      <c r="B451" t="n">
        <v>0.47</v>
      </c>
    </row>
    <row r="452">
      <c r="A452">
        <f>HYPERLINK("https://stackoverflow.com/q/57754071", "57754071")</f>
        <v/>
      </c>
      <c r="B452" t="n">
        <v>0.2958333333333333</v>
      </c>
    </row>
    <row r="453">
      <c r="A453">
        <f>HYPERLINK("https://stackoverflow.com/q/57806521", "57806521")</f>
        <v/>
      </c>
      <c r="B453" t="n">
        <v>0.2582972582972583</v>
      </c>
    </row>
    <row r="454">
      <c r="A454">
        <f>HYPERLINK("https://stackoverflow.com/q/57820524", "57820524")</f>
        <v/>
      </c>
      <c r="B454" t="n">
        <v>0.3323996265172736</v>
      </c>
    </row>
    <row r="455">
      <c r="A455">
        <f>HYPERLINK("https://stackoverflow.com/q/57832672", "57832672")</f>
        <v/>
      </c>
      <c r="B455" t="n">
        <v>0.3114754098360656</v>
      </c>
    </row>
    <row r="456">
      <c r="A456">
        <f>HYPERLINK("https://stackoverflow.com/q/57885314", "57885314")</f>
        <v/>
      </c>
      <c r="B456" t="n">
        <v>0.4464464464464464</v>
      </c>
    </row>
    <row r="457">
      <c r="A457">
        <f>HYPERLINK("https://stackoverflow.com/q/57885877", "57885877")</f>
        <v/>
      </c>
      <c r="B457" t="n">
        <v>0.2957957957957958</v>
      </c>
    </row>
    <row r="458">
      <c r="A458">
        <f>HYPERLINK("https://stackoverflow.com/q/57944759", "57944759")</f>
        <v/>
      </c>
      <c r="B458" t="n">
        <v>0.2708333333333334</v>
      </c>
    </row>
    <row r="459">
      <c r="A459">
        <f>HYPERLINK("https://stackoverflow.com/q/57996119", "57996119")</f>
        <v/>
      </c>
      <c r="B459" t="n">
        <v>0.3247863247863248</v>
      </c>
    </row>
    <row r="460">
      <c r="A460">
        <f>HYPERLINK("https://stackoverflow.com/q/58004108", "58004108")</f>
        <v/>
      </c>
      <c r="B460" t="n">
        <v>0.2861111111111111</v>
      </c>
    </row>
    <row r="461">
      <c r="A461">
        <f>HYPERLINK("https://stackoverflow.com/q/58032332", "58032332")</f>
        <v/>
      </c>
      <c r="B461" t="n">
        <v>0.2528032619775739</v>
      </c>
    </row>
    <row r="462">
      <c r="A462">
        <f>HYPERLINK("https://stackoverflow.com/q/58039038", "58039038")</f>
        <v/>
      </c>
      <c r="B462" t="n">
        <v>0.2903225806451613</v>
      </c>
    </row>
    <row r="463">
      <c r="A463">
        <f>HYPERLINK("https://stackoverflow.com/q/58054024", "58054024")</f>
        <v/>
      </c>
      <c r="B463" t="n">
        <v>0.3523592085235921</v>
      </c>
    </row>
    <row r="464">
      <c r="A464">
        <f>HYPERLINK("https://stackoverflow.com/q/58072710", "58072710")</f>
        <v/>
      </c>
      <c r="B464" t="n">
        <v>0.3035230352303523</v>
      </c>
    </row>
    <row r="465">
      <c r="A465">
        <f>HYPERLINK("https://stackoverflow.com/q/58083482", "58083482")</f>
        <v/>
      </c>
      <c r="B465" t="n">
        <v>0.2916666666666667</v>
      </c>
    </row>
    <row r="466">
      <c r="A466">
        <f>HYPERLINK("https://stackoverflow.com/q/58101720", "58101720")</f>
        <v/>
      </c>
      <c r="B466" t="n">
        <v>0.247765006385696</v>
      </c>
    </row>
    <row r="467">
      <c r="A467">
        <f>HYPERLINK("https://stackoverflow.com/q/58102357", "58102357")</f>
        <v/>
      </c>
      <c r="B467" t="n">
        <v>0.3278688524590164</v>
      </c>
    </row>
    <row r="468">
      <c r="A468">
        <f>HYPERLINK("https://stackoverflow.com/q/58109112", "58109112")</f>
        <v/>
      </c>
      <c r="B468" t="n">
        <v>0.2824631860776439</v>
      </c>
    </row>
    <row r="469">
      <c r="A469">
        <f>HYPERLINK("https://stackoverflow.com/q/58174411", "58174411")</f>
        <v/>
      </c>
      <c r="B469" t="n">
        <v>0.4467432950191571</v>
      </c>
    </row>
    <row r="470">
      <c r="A470">
        <f>HYPERLINK("https://stackoverflow.com/q/58181033", "58181033")</f>
        <v/>
      </c>
      <c r="B470" t="n">
        <v>0.3373493975903614</v>
      </c>
    </row>
    <row r="471">
      <c r="A471">
        <f>HYPERLINK("https://stackoverflow.com/q/58205707", "58205707")</f>
        <v/>
      </c>
      <c r="B471" t="n">
        <v>0.2802469135802469</v>
      </c>
    </row>
    <row r="472">
      <c r="A472">
        <f>HYPERLINK("https://stackoverflow.com/q/58221451", "58221451")</f>
        <v/>
      </c>
      <c r="B472" t="n">
        <v>0.3146417445482866</v>
      </c>
    </row>
    <row r="473">
      <c r="A473">
        <f>HYPERLINK("https://stackoverflow.com/q/58224388", "58224388")</f>
        <v/>
      </c>
      <c r="B473" t="n">
        <v>0.5084444444444445</v>
      </c>
    </row>
    <row r="474">
      <c r="A474">
        <f>HYPERLINK("https://stackoverflow.com/q/58227669", "58227669")</f>
        <v/>
      </c>
      <c r="B474" t="n">
        <v>0.2277777777777778</v>
      </c>
    </row>
    <row r="475">
      <c r="A475">
        <f>HYPERLINK("https://stackoverflow.com/q/58251999", "58251999")</f>
        <v/>
      </c>
      <c r="B475" t="n">
        <v>0.2432098765432099</v>
      </c>
    </row>
    <row r="476">
      <c r="A476">
        <f>HYPERLINK("https://stackoverflow.com/q/58264615", "58264615")</f>
        <v/>
      </c>
      <c r="B476" t="n">
        <v>0.2728395061728395</v>
      </c>
    </row>
    <row r="477">
      <c r="A477">
        <f>HYPERLINK("https://stackoverflow.com/q/58293197", "58293197")</f>
        <v/>
      </c>
      <c r="B477" t="n">
        <v>0.2703150912106136</v>
      </c>
    </row>
    <row r="478">
      <c r="A478">
        <f>HYPERLINK("https://stackoverflow.com/q/58297072", "58297072")</f>
        <v/>
      </c>
      <c r="B478" t="n">
        <v>0.3809523809523809</v>
      </c>
    </row>
    <row r="479">
      <c r="A479">
        <f>HYPERLINK("https://stackoverflow.com/q/58303923", "58303923")</f>
        <v/>
      </c>
      <c r="B479" t="n">
        <v>0.3866213151927438</v>
      </c>
    </row>
    <row r="480">
      <c r="A480">
        <f>HYPERLINK("https://stackoverflow.com/q/58323730", "58323730")</f>
        <v/>
      </c>
      <c r="B480" t="n">
        <v>0.2946317103620474</v>
      </c>
    </row>
    <row r="481">
      <c r="A481">
        <f>HYPERLINK("https://stackoverflow.com/q/58325530", "58325530")</f>
        <v/>
      </c>
      <c r="B481" t="n">
        <v>0.3432098765432099</v>
      </c>
    </row>
    <row r="482">
      <c r="A482">
        <f>HYPERLINK("https://stackoverflow.com/q/58379764", "58379764")</f>
        <v/>
      </c>
      <c r="B482" t="n">
        <v>0.2672672672672673</v>
      </c>
    </row>
    <row r="483">
      <c r="A483">
        <f>HYPERLINK("https://stackoverflow.com/q/58416280", "58416280")</f>
        <v/>
      </c>
      <c r="B483" t="n">
        <v>0.2349206349206349</v>
      </c>
    </row>
    <row r="484">
      <c r="A484">
        <f>HYPERLINK("https://stackoverflow.com/q/58467091", "58467091")</f>
        <v/>
      </c>
      <c r="B484" t="n">
        <v>0.4570858283433133</v>
      </c>
    </row>
    <row r="485">
      <c r="A485">
        <f>HYPERLINK("https://stackoverflow.com/q/58468165", "58468165")</f>
        <v/>
      </c>
      <c r="B485" t="n">
        <v>0.2711864406779661</v>
      </c>
    </row>
    <row r="486">
      <c r="A486">
        <f>HYPERLINK("https://stackoverflow.com/q/58492310", "58492310")</f>
        <v/>
      </c>
      <c r="B486" t="n">
        <v>0.2530120481927711</v>
      </c>
    </row>
    <row r="487">
      <c r="A487">
        <f>HYPERLINK("https://stackoverflow.com/q/58511704", "58511704")</f>
        <v/>
      </c>
      <c r="B487" t="n">
        <v>0.2459259259259259</v>
      </c>
    </row>
    <row r="488">
      <c r="A488">
        <f>HYPERLINK("https://stackoverflow.com/q/58512106", "58512106")</f>
        <v/>
      </c>
      <c r="B488" t="n">
        <v>0.3461538461538461</v>
      </c>
    </row>
    <row r="489">
      <c r="A489">
        <f>HYPERLINK("https://stackoverflow.com/q/58657618", "58657618")</f>
        <v/>
      </c>
      <c r="B489" t="n">
        <v>0.2727272727272728</v>
      </c>
    </row>
    <row r="490">
      <c r="A490">
        <f>HYPERLINK("https://stackoverflow.com/q/58696023", "58696023")</f>
        <v/>
      </c>
      <c r="B490" t="n">
        <v>0.340958605664488</v>
      </c>
    </row>
    <row r="491">
      <c r="A491">
        <f>HYPERLINK("https://stackoverflow.com/q/58698121", "58698121")</f>
        <v/>
      </c>
      <c r="B491" t="n">
        <v>0.2979242979242979</v>
      </c>
    </row>
    <row r="492">
      <c r="A492">
        <f>HYPERLINK("https://stackoverflow.com/q/58712399", "58712399")</f>
        <v/>
      </c>
      <c r="B492" t="n">
        <v>0.2765432098765432</v>
      </c>
    </row>
    <row r="493">
      <c r="A493">
        <f>HYPERLINK("https://stackoverflow.com/q/58759042", "58759042")</f>
        <v/>
      </c>
      <c r="B493" t="n">
        <v>0.2333333333333333</v>
      </c>
    </row>
    <row r="494">
      <c r="A494">
        <f>HYPERLINK("https://stackoverflow.com/q/58769776", "58769776")</f>
        <v/>
      </c>
      <c r="B494" t="n">
        <v>0.4294996751137102</v>
      </c>
    </row>
    <row r="495">
      <c r="A495">
        <f>HYPERLINK("https://stackoverflow.com/q/58773119", "58773119")</f>
        <v/>
      </c>
      <c r="B495" t="n">
        <v>0.2484567901234568</v>
      </c>
    </row>
    <row r="496">
      <c r="A496">
        <f>HYPERLINK("https://stackoverflow.com/q/58804879", "58804879")</f>
        <v/>
      </c>
      <c r="B496" t="n">
        <v>0.2573099415204678</v>
      </c>
    </row>
    <row r="497">
      <c r="A497">
        <f>HYPERLINK("https://stackoverflow.com/q/58840472", "58840472")</f>
        <v/>
      </c>
      <c r="B497" t="n">
        <v>0.2754946727549467</v>
      </c>
    </row>
    <row r="498">
      <c r="A498">
        <f>HYPERLINK("https://stackoverflow.com/q/58844302", "58844302")</f>
        <v/>
      </c>
      <c r="B498" t="n">
        <v>0.2394366197183098</v>
      </c>
    </row>
    <row r="499">
      <c r="A499">
        <f>HYPERLINK("https://stackoverflow.com/q/58867149", "58867149")</f>
        <v/>
      </c>
      <c r="B499" t="n">
        <v>0.4659611992945326</v>
      </c>
    </row>
    <row r="500">
      <c r="A500">
        <f>HYPERLINK("https://stackoverflow.com/q/58885227", "58885227")</f>
        <v/>
      </c>
      <c r="B500" t="n">
        <v>0.33</v>
      </c>
    </row>
    <row r="501">
      <c r="A501">
        <f>HYPERLINK("https://stackoverflow.com/q/58885480", "58885480")</f>
        <v/>
      </c>
      <c r="B501" t="n">
        <v>0.2467532467532468</v>
      </c>
    </row>
    <row r="502">
      <c r="A502">
        <f>HYPERLINK("https://stackoverflow.com/q/58924846", "58924846")</f>
        <v/>
      </c>
      <c r="B502" t="n">
        <v>0.351010101010101</v>
      </c>
    </row>
    <row r="503">
      <c r="A503">
        <f>HYPERLINK("https://stackoverflow.com/q/58935331", "58935331")</f>
        <v/>
      </c>
      <c r="B503" t="n">
        <v>0.380517503805175</v>
      </c>
    </row>
    <row r="504">
      <c r="A504">
        <f>HYPERLINK("https://stackoverflow.com/q/58949589", "58949589")</f>
        <v/>
      </c>
      <c r="B504" t="n">
        <v>0.2302737520128825</v>
      </c>
    </row>
    <row r="505">
      <c r="A505">
        <f>HYPERLINK("https://stackoverflow.com/q/58956948", "58956948")</f>
        <v/>
      </c>
      <c r="B505" t="n">
        <v>0.2432432432432433</v>
      </c>
    </row>
    <row r="506">
      <c r="A506">
        <f>HYPERLINK("https://stackoverflow.com/q/58965067", "58965067")</f>
        <v/>
      </c>
      <c r="B506" t="n">
        <v>0.3607843137254902</v>
      </c>
    </row>
    <row r="507">
      <c r="A507">
        <f>HYPERLINK("https://stackoverflow.com/q/59027006", "59027006")</f>
        <v/>
      </c>
      <c r="B507" t="n">
        <v>0.3005464480874317</v>
      </c>
    </row>
    <row r="508">
      <c r="A508">
        <f>HYPERLINK("https://stackoverflow.com/q/59029108", "59029108")</f>
        <v/>
      </c>
      <c r="B508" t="n">
        <v>0.256120527306968</v>
      </c>
    </row>
    <row r="509">
      <c r="A509">
        <f>HYPERLINK("https://stackoverflow.com/q/59058293", "59058293")</f>
        <v/>
      </c>
      <c r="B509" t="n">
        <v>0.2412280701754386</v>
      </c>
    </row>
    <row r="510">
      <c r="A510">
        <f>HYPERLINK("https://stackoverflow.com/q/59061893", "59061893")</f>
        <v/>
      </c>
      <c r="B510" t="n">
        <v>0.4338888888888889</v>
      </c>
    </row>
    <row r="511">
      <c r="A511">
        <f>HYPERLINK("https://stackoverflow.com/q/59074292", "59074292")</f>
        <v/>
      </c>
      <c r="B511" t="n">
        <v>0.4060846560846561</v>
      </c>
    </row>
    <row r="512">
      <c r="A512">
        <f>HYPERLINK("https://stackoverflow.com/q/59085464", "59085464")</f>
        <v/>
      </c>
      <c r="B512" t="n">
        <v>0.2441700960219479</v>
      </c>
    </row>
    <row r="513">
      <c r="A513">
        <f>HYPERLINK("https://stackoverflow.com/q/59089647", "59089647")</f>
        <v/>
      </c>
      <c r="B513" t="n">
        <v>0.36</v>
      </c>
    </row>
    <row r="514">
      <c r="A514">
        <f>HYPERLINK("https://stackoverflow.com/q/59098983", "59098983")</f>
        <v/>
      </c>
      <c r="B514" t="n">
        <v>0.2606310013717421</v>
      </c>
    </row>
    <row r="515">
      <c r="A515">
        <f>HYPERLINK("https://stackoverflow.com/q/59150977", "59150977")</f>
        <v/>
      </c>
      <c r="B515" t="n">
        <v>0.2727272727272728</v>
      </c>
    </row>
    <row r="516">
      <c r="A516">
        <f>HYPERLINK("https://stackoverflow.com/q/59164289", "59164289")</f>
        <v/>
      </c>
      <c r="B516" t="n">
        <v>0.2777777777777778</v>
      </c>
    </row>
    <row r="517">
      <c r="A517">
        <f>HYPERLINK("https://stackoverflow.com/q/59220944", "59220944")</f>
        <v/>
      </c>
      <c r="B517" t="n">
        <v>0.2806267806267806</v>
      </c>
    </row>
    <row r="518">
      <c r="A518">
        <f>HYPERLINK("https://stackoverflow.com/q/59249634", "59249634")</f>
        <v/>
      </c>
      <c r="B518" t="n">
        <v>0.3194444444444445</v>
      </c>
    </row>
    <row r="519">
      <c r="A519">
        <f>HYPERLINK("https://stackoverflow.com/q/59263581", "59263581")</f>
        <v/>
      </c>
      <c r="B519" t="n">
        <v>0.3145917001338689</v>
      </c>
    </row>
    <row r="520">
      <c r="A520">
        <f>HYPERLINK("https://stackoverflow.com/q/59283400", "59283400")</f>
        <v/>
      </c>
      <c r="B520" t="n">
        <v>0.2760942760942761</v>
      </c>
    </row>
    <row r="521">
      <c r="A521">
        <f>HYPERLINK("https://stackoverflow.com/q/59306454", "59306454")</f>
        <v/>
      </c>
      <c r="B521" t="n">
        <v>0.2686202686202686</v>
      </c>
    </row>
    <row r="522">
      <c r="A522">
        <f>HYPERLINK("https://stackoverflow.com/q/59351603", "59351603")</f>
        <v/>
      </c>
      <c r="B522" t="n">
        <v>0.2518518518518518</v>
      </c>
    </row>
    <row r="523">
      <c r="A523">
        <f>HYPERLINK("https://stackoverflow.com/q/59379754", "59379754")</f>
        <v/>
      </c>
      <c r="B523" t="n">
        <v>0.2669376693766938</v>
      </c>
    </row>
    <row r="524">
      <c r="A524">
        <f>HYPERLINK("https://stackoverflow.com/q/59389533", "59389533")</f>
        <v/>
      </c>
      <c r="B524" t="n">
        <v>0.2167577413479053</v>
      </c>
    </row>
    <row r="525">
      <c r="A525">
        <f>HYPERLINK("https://stackoverflow.com/q/59399933", "59399933")</f>
        <v/>
      </c>
      <c r="B525" t="n">
        <v>0.2222222222222222</v>
      </c>
    </row>
    <row r="526">
      <c r="A526">
        <f>HYPERLINK("https://stackoverflow.com/q/59402662", "59402662")</f>
        <v/>
      </c>
      <c r="B526" t="n">
        <v>0.2638888888888889</v>
      </c>
    </row>
    <row r="527">
      <c r="A527">
        <f>HYPERLINK("https://stackoverflow.com/q/59420530", "59420530")</f>
        <v/>
      </c>
      <c r="B527" t="n">
        <v>0.2786885245901639</v>
      </c>
    </row>
    <row r="528">
      <c r="A528">
        <f>HYPERLINK("https://stackoverflow.com/q/59425853", "59425853")</f>
        <v/>
      </c>
      <c r="B528" t="n">
        <v>0.2962962962962963</v>
      </c>
    </row>
    <row r="529">
      <c r="A529">
        <f>HYPERLINK("https://stackoverflow.com/q/59475173", "59475173")</f>
        <v/>
      </c>
      <c r="B529" t="n">
        <v>0.2417582417582418</v>
      </c>
    </row>
    <row r="530">
      <c r="A530">
        <f>HYPERLINK("https://stackoverflow.com/q/59510871", "59510871")</f>
        <v/>
      </c>
      <c r="B530" t="n">
        <v>0.2777777777777778</v>
      </c>
    </row>
    <row r="531">
      <c r="A531">
        <f>HYPERLINK("https://stackoverflow.com/q/59677599", "59677599")</f>
        <v/>
      </c>
      <c r="B531" t="n">
        <v>0.3089430894308943</v>
      </c>
    </row>
    <row r="532">
      <c r="A532">
        <f>HYPERLINK("https://stackoverflow.com/q/59680264", "59680264")</f>
        <v/>
      </c>
      <c r="B532" t="n">
        <v>0.3751633986928105</v>
      </c>
    </row>
    <row r="533">
      <c r="A533">
        <f>HYPERLINK("https://stackoverflow.com/q/59717333", "59717333")</f>
        <v/>
      </c>
      <c r="B533" t="n">
        <v>0.2612612612612613</v>
      </c>
    </row>
    <row r="534">
      <c r="A534">
        <f>HYPERLINK("https://stackoverflow.com/q/59729377", "59729377")</f>
        <v/>
      </c>
      <c r="B534" t="n">
        <v>0.2520325203252032</v>
      </c>
    </row>
    <row r="535">
      <c r="A535">
        <f>HYPERLINK("https://stackoverflow.com/q/59764363", "59764363")</f>
        <v/>
      </c>
      <c r="B535" t="n">
        <v>0.3356973995271867</v>
      </c>
    </row>
    <row r="536">
      <c r="A536">
        <f>HYPERLINK("https://stackoverflow.com/q/59783806", "59783806")</f>
        <v/>
      </c>
      <c r="B536" t="n">
        <v>0.3288288288288289</v>
      </c>
    </row>
    <row r="537">
      <c r="A537">
        <f>HYPERLINK("https://stackoverflow.com/q/59790652", "59790652")</f>
        <v/>
      </c>
      <c r="B537" t="n">
        <v>0.2849462365591398</v>
      </c>
    </row>
    <row r="538">
      <c r="A538">
        <f>HYPERLINK("https://stackoverflow.com/q/59794418", "59794418")</f>
        <v/>
      </c>
      <c r="B538" t="n">
        <v>0.2222222222222222</v>
      </c>
    </row>
    <row r="539">
      <c r="A539">
        <f>HYPERLINK("https://stackoverflow.com/q/59833955", "59833955")</f>
        <v/>
      </c>
      <c r="B539" t="n">
        <v>0.3598369011213048</v>
      </c>
    </row>
    <row r="540">
      <c r="A540">
        <f>HYPERLINK("https://stackoverflow.com/q/59834480", "59834480")</f>
        <v/>
      </c>
      <c r="B540" t="n">
        <v>0.2849673202614379</v>
      </c>
    </row>
    <row r="541">
      <c r="A541">
        <f>HYPERLINK("https://stackoverflow.com/q/59852901", "59852901")</f>
        <v/>
      </c>
      <c r="B541" t="n">
        <v>0.3719135802469136</v>
      </c>
    </row>
    <row r="542">
      <c r="A542">
        <f>HYPERLINK("https://stackoverflow.com/q/59865791", "59865791")</f>
        <v/>
      </c>
      <c r="B542" t="n">
        <v>0.3014763014763015</v>
      </c>
    </row>
    <row r="543">
      <c r="A543">
        <f>HYPERLINK("https://stackoverflow.com/q/59873880", "59873880")</f>
        <v/>
      </c>
      <c r="B543" t="n">
        <v>0.2777777777777778</v>
      </c>
    </row>
    <row r="544">
      <c r="A544">
        <f>HYPERLINK("https://stackoverflow.com/q/59904208", "59904208")</f>
        <v/>
      </c>
      <c r="B544" t="n">
        <v>0.3409436834094368</v>
      </c>
    </row>
    <row r="545">
      <c r="A545">
        <f>HYPERLINK("https://stackoverflow.com/q/59947680", "59947680")</f>
        <v/>
      </c>
      <c r="B545" t="n">
        <v>0.2413793103448277</v>
      </c>
    </row>
    <row r="546">
      <c r="A546">
        <f>HYPERLINK("https://stackoverflow.com/q/59965143", "59965143")</f>
        <v/>
      </c>
      <c r="B546" t="n">
        <v>0.2462462462462462</v>
      </c>
    </row>
    <row r="547">
      <c r="A547">
        <f>HYPERLINK("https://stackoverflow.com/q/59985750", "59985750")</f>
        <v/>
      </c>
      <c r="B547" t="n">
        <v>0.3238095238095238</v>
      </c>
    </row>
    <row r="548">
      <c r="A548">
        <f>HYPERLINK("https://stackoverflow.com/q/59986306", "59986306")</f>
        <v/>
      </c>
      <c r="B548" t="n">
        <v>0.3683409436834095</v>
      </c>
    </row>
    <row r="549">
      <c r="A549">
        <f>HYPERLINK("https://stackoverflow.com/q/60005455", "60005455")</f>
        <v/>
      </c>
      <c r="B549" t="n">
        <v>0.2737520128824477</v>
      </c>
    </row>
    <row r="550">
      <c r="A550">
        <f>HYPERLINK("https://stackoverflow.com/q/60010596", "60010596")</f>
        <v/>
      </c>
      <c r="B550" t="n">
        <v>0.2698412698412698</v>
      </c>
    </row>
    <row r="551">
      <c r="A551">
        <f>HYPERLINK("https://stackoverflow.com/q/60033096", "60033096")</f>
        <v/>
      </c>
      <c r="B551" t="n">
        <v>0.28</v>
      </c>
    </row>
    <row r="552">
      <c r="A552">
        <f>HYPERLINK("https://stackoverflow.com/q/60177700", "60177700")</f>
        <v/>
      </c>
      <c r="B552" t="n">
        <v>0.2333333333333333</v>
      </c>
    </row>
    <row r="553">
      <c r="A553">
        <f>HYPERLINK("https://stackoverflow.com/q/60210752", "60210752")</f>
        <v/>
      </c>
      <c r="B553" t="n">
        <v>0.2897897897897898</v>
      </c>
    </row>
    <row r="554">
      <c r="A554">
        <f>HYPERLINK("https://stackoverflow.com/q/60211732", "60211732")</f>
        <v/>
      </c>
      <c r="B554" t="n">
        <v>0.293241695303551</v>
      </c>
    </row>
    <row r="555">
      <c r="A555">
        <f>HYPERLINK("https://stackoverflow.com/q/60310744", "60310744")</f>
        <v/>
      </c>
      <c r="B555" t="n">
        <v>0.3968253968253969</v>
      </c>
    </row>
    <row r="556">
      <c r="A556">
        <f>HYPERLINK("https://stackoverflow.com/q/60333516", "60333516")</f>
        <v/>
      </c>
      <c r="B556" t="n">
        <v>0.2516339869281046</v>
      </c>
    </row>
    <row r="557">
      <c r="A557">
        <f>HYPERLINK("https://stackoverflow.com/q/60411724", "60411724")</f>
        <v/>
      </c>
      <c r="B557" t="n">
        <v>0.3378684807256236</v>
      </c>
    </row>
    <row r="558">
      <c r="A558">
        <f>HYPERLINK("https://stackoverflow.com/q/60500627", "60500627")</f>
        <v/>
      </c>
      <c r="B558" t="n">
        <v>0.2417417417417417</v>
      </c>
    </row>
    <row r="559">
      <c r="A559">
        <f>HYPERLINK("https://stackoverflow.com/q/60551702", "60551702")</f>
        <v/>
      </c>
      <c r="B559" t="n">
        <v>0.2467700258397933</v>
      </c>
    </row>
    <row r="560">
      <c r="A560">
        <f>HYPERLINK("https://stackoverflow.com/q/60594954", "60594954")</f>
        <v/>
      </c>
      <c r="B560" t="n">
        <v>0.2731481481481482</v>
      </c>
    </row>
    <row r="561">
      <c r="A561">
        <f>HYPERLINK("https://stackoverflow.com/q/60633360", "60633360")</f>
        <v/>
      </c>
      <c r="B561" t="n">
        <v>0.2679738562091503</v>
      </c>
    </row>
    <row r="562">
      <c r="A562">
        <f>HYPERLINK("https://stackoverflow.com/q/60665681", "60665681")</f>
        <v/>
      </c>
      <c r="B562" t="n">
        <v>0.2520325203252032</v>
      </c>
    </row>
    <row r="563">
      <c r="A563">
        <f>HYPERLINK("https://stackoverflow.com/q/60672693", "60672693")</f>
        <v/>
      </c>
      <c r="B563" t="n">
        <v>0.2391713747645951</v>
      </c>
    </row>
    <row r="564">
      <c r="A564">
        <f>HYPERLINK("https://stackoverflow.com/q/60693819", "60693819")</f>
        <v/>
      </c>
      <c r="B564" t="n">
        <v>0.2666666666666667</v>
      </c>
    </row>
    <row r="565">
      <c r="A565">
        <f>HYPERLINK("https://stackoverflow.com/q/60738551", "60738551")</f>
        <v/>
      </c>
      <c r="B565" t="n">
        <v>0.2893518518518519</v>
      </c>
    </row>
    <row r="566">
      <c r="A566">
        <f>HYPERLINK("https://stackoverflow.com/q/60746275", "60746275")</f>
        <v/>
      </c>
      <c r="B566" t="n">
        <v>0.2222222222222222</v>
      </c>
    </row>
    <row r="567">
      <c r="A567">
        <f>HYPERLINK("https://stackoverflow.com/q/60881924", "60881924")</f>
        <v/>
      </c>
      <c r="B567" t="n">
        <v>0.2549603174603174</v>
      </c>
    </row>
    <row r="568">
      <c r="A568">
        <f>HYPERLINK("https://stackoverflow.com/q/61060770", "61060770")</f>
        <v/>
      </c>
      <c r="B568" t="n">
        <v>0.4395833333333333</v>
      </c>
    </row>
    <row r="569">
      <c r="A569">
        <f>HYPERLINK("https://stackoverflow.com/q/61076418", "61076418")</f>
        <v/>
      </c>
      <c r="B569" t="n">
        <v>0.2413194444444444</v>
      </c>
    </row>
    <row r="570">
      <c r="A570">
        <f>HYPERLINK("https://stackoverflow.com/q/61169100", "61169100")</f>
        <v/>
      </c>
      <c r="B570" t="n">
        <v>0.3922902494331066</v>
      </c>
    </row>
    <row r="571">
      <c r="A571">
        <f>HYPERLINK("https://stackoverflow.com/q/61210424", "61210424")</f>
        <v/>
      </c>
      <c r="B571" t="n">
        <v>0.2367724867724868</v>
      </c>
    </row>
    <row r="572">
      <c r="A572">
        <f>HYPERLINK("https://stackoverflow.com/q/61221088", "61221088")</f>
        <v/>
      </c>
      <c r="B572" t="n">
        <v>0.2891566265060241</v>
      </c>
    </row>
    <row r="573">
      <c r="A573">
        <f>HYPERLINK("https://stackoverflow.com/q/61282234", "61282234")</f>
        <v/>
      </c>
      <c r="B573" t="n">
        <v>0.3234880450070324</v>
      </c>
    </row>
    <row r="574">
      <c r="A574">
        <f>HYPERLINK("https://stackoverflow.com/q/61282976", "61282976")</f>
        <v/>
      </c>
      <c r="B574" t="n">
        <v>0.2839506172839506</v>
      </c>
    </row>
    <row r="575">
      <c r="A575">
        <f>HYPERLINK("https://stackoverflow.com/q/61325505", "61325505")</f>
        <v/>
      </c>
      <c r="B575" t="n">
        <v>0.2441077441077441</v>
      </c>
    </row>
    <row r="576">
      <c r="A576">
        <f>HYPERLINK("https://stackoverflow.com/q/61329104", "61329104")</f>
        <v/>
      </c>
      <c r="B576" t="n">
        <v>0.2458333333333333</v>
      </c>
    </row>
    <row r="577">
      <c r="A577">
        <f>HYPERLINK("https://stackoverflow.com/q/61362602", "61362602")</f>
        <v/>
      </c>
      <c r="B577" t="n">
        <v>0.3117744610281924</v>
      </c>
    </row>
    <row r="578">
      <c r="A578">
        <f>HYPERLINK("https://stackoverflow.com/q/61452616", "61452616")</f>
        <v/>
      </c>
      <c r="B578" t="n">
        <v>0.3157894736842105</v>
      </c>
    </row>
    <row r="579">
      <c r="A579">
        <f>HYPERLINK("https://stackoverflow.com/q/61626875", "61626875")</f>
        <v/>
      </c>
      <c r="B579" t="n">
        <v>0.3048048048048048</v>
      </c>
    </row>
    <row r="580">
      <c r="A580">
        <f>HYPERLINK("https://stackoverflow.com/q/61656958", "61656958")</f>
        <v/>
      </c>
      <c r="B580" t="n">
        <v>0.6801033591731266</v>
      </c>
    </row>
    <row r="581">
      <c r="A581">
        <f>HYPERLINK("https://stackoverflow.com/q/61706612", "61706612")</f>
        <v/>
      </c>
      <c r="B581" t="n">
        <v>0.2827160493827161</v>
      </c>
    </row>
    <row r="582">
      <c r="A582">
        <f>HYPERLINK("https://stackoverflow.com/q/61731925", "61731925")</f>
        <v/>
      </c>
      <c r="B582" t="n">
        <v>0.2319309600862999</v>
      </c>
    </row>
    <row r="583">
      <c r="A583">
        <f>HYPERLINK("https://stackoverflow.com/q/61782652", "61782652")</f>
        <v/>
      </c>
      <c r="B583" t="n">
        <v>0.3033333333333333</v>
      </c>
    </row>
    <row r="584">
      <c r="A584">
        <f>HYPERLINK("https://stackoverflow.com/q/61817845", "61817845")</f>
        <v/>
      </c>
      <c r="B584" t="n">
        <v>0.2378472222222222</v>
      </c>
    </row>
    <row r="585">
      <c r="A585">
        <f>HYPERLINK("https://stackoverflow.com/q/61820944", "61820944")</f>
        <v/>
      </c>
      <c r="B585" t="n">
        <v>0.328236493374108</v>
      </c>
    </row>
    <row r="586">
      <c r="A586">
        <f>HYPERLINK("https://stackoverflow.com/q/62031387", "62031387")</f>
        <v/>
      </c>
      <c r="B586" t="n">
        <v>0.2685185185185185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