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HYPERLINK("https://stackoverflow.com/q/326366", "326366")</f>
        <v/>
      </c>
      <c r="B2" t="n">
        <v>0.3689320388349515</v>
      </c>
    </row>
    <row r="3">
      <c r="A3">
        <f>HYPERLINK("https://stackoverflow.com/q/544097", "544097")</f>
        <v/>
      </c>
      <c r="B3" t="n">
        <v>0.3464912280701755</v>
      </c>
    </row>
    <row r="4">
      <c r="A4">
        <f>HYPERLINK("https://stackoverflow.com/q/2566385", "2566385")</f>
        <v/>
      </c>
      <c r="B4" t="n">
        <v>0.2977777777777778</v>
      </c>
    </row>
    <row r="5">
      <c r="A5">
        <f>HYPERLINK("https://stackoverflow.com/q/2615337", "2615337")</f>
        <v/>
      </c>
      <c r="B5" t="n">
        <v>0.3333333333333333</v>
      </c>
    </row>
    <row r="6">
      <c r="A6">
        <f>HYPERLINK("https://stackoverflow.com/q/3016015", "3016015")</f>
        <v/>
      </c>
      <c r="B6" t="n">
        <v>0.2465277777777778</v>
      </c>
    </row>
    <row r="7">
      <c r="A7">
        <f>HYPERLINK("https://stackoverflow.com/q/3578981", "3578981")</f>
        <v/>
      </c>
      <c r="B7" t="n">
        <v>0.3530239099859353</v>
      </c>
    </row>
    <row r="8">
      <c r="A8">
        <f>HYPERLINK("https://stackoverflow.com/q/4432075", "4432075")</f>
        <v/>
      </c>
      <c r="B8" t="n">
        <v>0.4322678843226788</v>
      </c>
    </row>
    <row r="9">
      <c r="A9">
        <f>HYPERLINK("https://stackoverflow.com/q/4439797", "4439797")</f>
        <v/>
      </c>
      <c r="B9" t="n">
        <v>0.3875</v>
      </c>
    </row>
    <row r="10">
      <c r="A10">
        <f>HYPERLINK("https://stackoverflow.com/q/6645196", "6645196")</f>
        <v/>
      </c>
      <c r="B10" t="n">
        <v>0.2711864406779661</v>
      </c>
    </row>
    <row r="11">
      <c r="A11">
        <f>HYPERLINK("https://stackoverflow.com/q/8640940", "8640940")</f>
        <v/>
      </c>
      <c r="B11" t="n">
        <v>0.5126002290950744</v>
      </c>
    </row>
    <row r="12">
      <c r="A12">
        <f>HYPERLINK("https://stackoverflow.com/q/9168994", "9168994")</f>
        <v/>
      </c>
      <c r="B12" t="n">
        <v>0.2717271727172717</v>
      </c>
    </row>
    <row r="13">
      <c r="A13">
        <f>HYPERLINK("https://stackoverflow.com/q/9588748", "9588748")</f>
        <v/>
      </c>
      <c r="B13" t="n">
        <v>0.2390572390572391</v>
      </c>
    </row>
    <row r="14">
      <c r="A14">
        <f>HYPERLINK("https://stackoverflow.com/q/9766725", "9766725")</f>
        <v/>
      </c>
      <c r="B14" t="n">
        <v>0.2663139329805996</v>
      </c>
    </row>
    <row r="15">
      <c r="A15">
        <f>HYPERLINK("https://stackoverflow.com/q/10557731", "10557731")</f>
        <v/>
      </c>
      <c r="B15" t="n">
        <v>0.2543859649122808</v>
      </c>
    </row>
    <row r="16">
      <c r="A16">
        <f>HYPERLINK("https://stackoverflow.com/q/10586848", "10586848")</f>
        <v/>
      </c>
      <c r="B16" t="n">
        <v>0.3075880758807588</v>
      </c>
    </row>
    <row r="17">
      <c r="A17">
        <f>HYPERLINK("https://stackoverflow.com/q/10923870", "10923870")</f>
        <v/>
      </c>
      <c r="B17" t="n">
        <v>0.3097643097643097</v>
      </c>
    </row>
    <row r="18">
      <c r="A18">
        <f>HYPERLINK("https://stackoverflow.com/q/11513122", "11513122")</f>
        <v/>
      </c>
      <c r="B18" t="n">
        <v>0.2753623188405797</v>
      </c>
    </row>
    <row r="19">
      <c r="A19">
        <f>HYPERLINK("https://stackoverflow.com/q/12031216", "12031216")</f>
        <v/>
      </c>
      <c r="B19" t="n">
        <v>0.264172335600907</v>
      </c>
    </row>
    <row r="20">
      <c r="A20">
        <f>HYPERLINK("https://stackoverflow.com/q/12087385", "12087385")</f>
        <v/>
      </c>
      <c r="B20" t="n">
        <v>0.3020833333333333</v>
      </c>
    </row>
    <row r="21">
      <c r="A21">
        <f>HYPERLINK("https://stackoverflow.com/q/12504547", "12504547")</f>
        <v/>
      </c>
      <c r="B21" t="n">
        <v>0.3286713286713287</v>
      </c>
    </row>
    <row r="22">
      <c r="A22">
        <f>HYPERLINK("https://stackoverflow.com/q/12729100", "12729100")</f>
        <v/>
      </c>
      <c r="B22" t="n">
        <v>0.2943262411347518</v>
      </c>
    </row>
    <row r="23">
      <c r="A23">
        <f>HYPERLINK("https://stackoverflow.com/q/14281766", "14281766")</f>
        <v/>
      </c>
      <c r="B23" t="n">
        <v>0.2929292929292929</v>
      </c>
    </row>
    <row r="24">
      <c r="A24">
        <f>HYPERLINK("https://stackoverflow.com/q/14487518", "14487518")</f>
        <v/>
      </c>
      <c r="B24" t="n">
        <v>0.2712842712842713</v>
      </c>
    </row>
    <row r="25">
      <c r="A25">
        <f>HYPERLINK("https://stackoverflow.com/q/16152727", "16152727")</f>
        <v/>
      </c>
      <c r="B25" t="n">
        <v>0.2580645161290323</v>
      </c>
    </row>
    <row r="26">
      <c r="A26">
        <f>HYPERLINK("https://stackoverflow.com/q/16437979", "16437979")</f>
        <v/>
      </c>
      <c r="B26" t="n">
        <v>0.3461891643709826</v>
      </c>
    </row>
    <row r="27">
      <c r="A27">
        <f>HYPERLINK("https://stackoverflow.com/q/16563253", "16563253")</f>
        <v/>
      </c>
      <c r="B27" t="n">
        <v>0.2686567164179104</v>
      </c>
    </row>
    <row r="28">
      <c r="A28">
        <f>HYPERLINK("https://stackoverflow.com/q/17126323", "17126323")</f>
        <v/>
      </c>
      <c r="B28" t="n">
        <v>0.3637316561844864</v>
      </c>
    </row>
    <row r="29">
      <c r="A29">
        <f>HYPERLINK("https://stackoverflow.com/q/17958629", "17958629")</f>
        <v/>
      </c>
      <c r="B29" t="n">
        <v>0.2708333333333333</v>
      </c>
    </row>
    <row r="30">
      <c r="A30">
        <f>HYPERLINK("https://stackoverflow.com/q/18102800", "18102800")</f>
        <v/>
      </c>
      <c r="B30" t="n">
        <v>0.2512820512820513</v>
      </c>
    </row>
    <row r="31">
      <c r="A31">
        <f>HYPERLINK("https://stackoverflow.com/q/18234790", "18234790")</f>
        <v/>
      </c>
      <c r="B31" t="n">
        <v>0.3790849673202614</v>
      </c>
    </row>
    <row r="32">
      <c r="A32">
        <f>HYPERLINK("https://stackoverflow.com/q/18368258", "18368258")</f>
        <v/>
      </c>
      <c r="B32" t="n">
        <v>0.2298325722983258</v>
      </c>
    </row>
    <row r="33">
      <c r="A33">
        <f>HYPERLINK("https://stackoverflow.com/q/19654786", "19654786")</f>
        <v/>
      </c>
      <c r="B33" t="n">
        <v>0.2574525745257453</v>
      </c>
    </row>
    <row r="34">
      <c r="A34">
        <f>HYPERLINK("https://stackoverflow.com/q/20183529", "20183529")</f>
        <v/>
      </c>
      <c r="B34" t="n">
        <v>0.2575757575757576</v>
      </c>
    </row>
    <row r="35">
      <c r="A35">
        <f>HYPERLINK("https://stackoverflow.com/q/21042729", "21042729")</f>
        <v/>
      </c>
      <c r="B35" t="n">
        <v>0.3203463203463203</v>
      </c>
    </row>
    <row r="36">
      <c r="A36">
        <f>HYPERLINK("https://stackoverflow.com/q/21437901", "21437901")</f>
        <v/>
      </c>
      <c r="B36" t="n">
        <v>0.3686868686868687</v>
      </c>
    </row>
    <row r="37">
      <c r="A37">
        <f>HYPERLINK("https://stackoverflow.com/q/21871067", "21871067")</f>
        <v/>
      </c>
      <c r="B37" t="n">
        <v>0.2795138888888889</v>
      </c>
    </row>
    <row r="38">
      <c r="A38">
        <f>HYPERLINK("https://stackoverflow.com/q/21896490", "21896490")</f>
        <v/>
      </c>
      <c r="B38" t="n">
        <v>0.2361111111111111</v>
      </c>
    </row>
    <row r="39">
      <c r="A39">
        <f>HYPERLINK("https://stackoverflow.com/q/22319457", "22319457")</f>
        <v/>
      </c>
      <c r="B39" t="n">
        <v>0.2637362637362637</v>
      </c>
    </row>
    <row r="40">
      <c r="A40">
        <f>HYPERLINK("https://stackoverflow.com/q/22563944", "22563944")</f>
        <v/>
      </c>
      <c r="B40" t="n">
        <v>0.2503912363067293</v>
      </c>
    </row>
    <row r="41">
      <c r="A41">
        <f>HYPERLINK("https://stackoverflow.com/q/23813639", "23813639")</f>
        <v/>
      </c>
      <c r="B41" t="n">
        <v>0.2196078431372549</v>
      </c>
    </row>
    <row r="42">
      <c r="A42">
        <f>HYPERLINK("https://stackoverflow.com/q/24617605", "24617605")</f>
        <v/>
      </c>
      <c r="B42" t="n">
        <v>0.2763157894736842</v>
      </c>
    </row>
    <row r="43">
      <c r="A43">
        <f>HYPERLINK("https://stackoverflow.com/q/25077760", "25077760")</f>
        <v/>
      </c>
      <c r="B43" t="n">
        <v>0.2846270928462709</v>
      </c>
    </row>
    <row r="44">
      <c r="A44">
        <f>HYPERLINK("https://stackoverflow.com/q/25451031", "25451031")</f>
        <v/>
      </c>
      <c r="B44" t="n">
        <v>0.2516339869281046</v>
      </c>
    </row>
    <row r="45">
      <c r="A45">
        <f>HYPERLINK("https://stackoverflow.com/q/25615751", "25615751")</f>
        <v/>
      </c>
      <c r="B45" t="n">
        <v>0.2563131313131313</v>
      </c>
    </row>
    <row r="46">
      <c r="A46">
        <f>HYPERLINK("https://stackoverflow.com/q/25731858", "25731858")</f>
        <v/>
      </c>
      <c r="B46" t="n">
        <v>0.3333333333333333</v>
      </c>
    </row>
    <row r="47">
      <c r="A47">
        <f>HYPERLINK("https://stackoverflow.com/q/26226598", "26226598")</f>
        <v/>
      </c>
      <c r="B47" t="n">
        <v>0.5979216626698641</v>
      </c>
    </row>
    <row r="48">
      <c r="A48">
        <f>HYPERLINK("https://stackoverflow.com/q/26779046", "26779046")</f>
        <v/>
      </c>
      <c r="B48" t="n">
        <v>0.2797858099062918</v>
      </c>
    </row>
    <row r="49">
      <c r="A49">
        <f>HYPERLINK("https://stackoverflow.com/q/27306044", "27306044")</f>
        <v/>
      </c>
      <c r="B49" t="n">
        <v>0.2459016393442623</v>
      </c>
    </row>
    <row r="50">
      <c r="A50">
        <f>HYPERLINK("https://stackoverflow.com/q/28073629", "28073629")</f>
        <v/>
      </c>
      <c r="B50" t="n">
        <v>0.3001277139208174</v>
      </c>
    </row>
    <row r="51">
      <c r="A51">
        <f>HYPERLINK("https://stackoverflow.com/q/28083664", "28083664")</f>
        <v/>
      </c>
      <c r="B51" t="n">
        <v>0.2404643449419569</v>
      </c>
    </row>
    <row r="52">
      <c r="A52">
        <f>HYPERLINK("https://stackoverflow.com/q/28610006", "28610006")</f>
        <v/>
      </c>
      <c r="B52" t="n">
        <v>0.2849462365591398</v>
      </c>
    </row>
    <row r="53">
      <c r="A53">
        <f>HYPERLINK("https://stackoverflow.com/q/28865644", "28865644")</f>
        <v/>
      </c>
      <c r="B53" t="n">
        <v>0.3990442054958184</v>
      </c>
    </row>
    <row r="54">
      <c r="A54">
        <f>HYPERLINK("https://stackoverflow.com/q/28963021", "28963021")</f>
        <v/>
      </c>
      <c r="B54" t="n">
        <v>0.435672514619883</v>
      </c>
    </row>
    <row r="55">
      <c r="A55">
        <f>HYPERLINK("https://stackoverflow.com/q/29035915", "29035915")</f>
        <v/>
      </c>
      <c r="B55" t="n">
        <v>0.319268635724332</v>
      </c>
    </row>
    <row r="56">
      <c r="A56">
        <f>HYPERLINK("https://stackoverflow.com/q/29458112", "29458112")</f>
        <v/>
      </c>
      <c r="B56" t="n">
        <v>0.3055555555555556</v>
      </c>
    </row>
    <row r="57">
      <c r="A57">
        <f>HYPERLINK("https://stackoverflow.com/q/29658339", "29658339")</f>
        <v/>
      </c>
      <c r="B57" t="n">
        <v>0.3157181571815718</v>
      </c>
    </row>
    <row r="58">
      <c r="A58">
        <f>HYPERLINK("https://stackoverflow.com/q/29905159", "29905159")</f>
        <v/>
      </c>
      <c r="B58" t="n">
        <v>0.3655913978494624</v>
      </c>
    </row>
    <row r="59">
      <c r="A59">
        <f>HYPERLINK("https://stackoverflow.com/q/30025388", "30025388")</f>
        <v/>
      </c>
      <c r="B59" t="n">
        <v>0.228956228956229</v>
      </c>
    </row>
    <row r="60">
      <c r="A60">
        <f>HYPERLINK("https://stackoverflow.com/q/30460291", "30460291")</f>
        <v/>
      </c>
      <c r="B60" t="n">
        <v>0.3353413654618474</v>
      </c>
    </row>
    <row r="61">
      <c r="A61">
        <f>HYPERLINK("https://stackoverflow.com/q/31335575", "31335575")</f>
        <v/>
      </c>
      <c r="B61" t="n">
        <v>0.3318318318318318</v>
      </c>
    </row>
    <row r="62">
      <c r="A62">
        <f>HYPERLINK("https://stackoverflow.com/q/31386733", "31386733")</f>
        <v/>
      </c>
      <c r="B62" t="n">
        <v>0.2363636363636364</v>
      </c>
    </row>
    <row r="63">
      <c r="A63">
        <f>HYPERLINK("https://stackoverflow.com/q/31967389", "31967389")</f>
        <v/>
      </c>
      <c r="B63" t="n">
        <v>0.3412698412698413</v>
      </c>
    </row>
    <row r="64">
      <c r="A64">
        <f>HYPERLINK("https://stackoverflow.com/q/32662381", "32662381")</f>
        <v/>
      </c>
      <c r="B64" t="n">
        <v>0.269170579029734</v>
      </c>
    </row>
    <row r="65">
      <c r="A65">
        <f>HYPERLINK("https://stackoverflow.com/q/32726040", "32726040")</f>
        <v/>
      </c>
      <c r="B65" t="n">
        <v>0.3071895424836601</v>
      </c>
    </row>
    <row r="66">
      <c r="A66">
        <f>HYPERLINK("https://stackoverflow.com/q/32750425", "32750425")</f>
        <v/>
      </c>
      <c r="B66" t="n">
        <v>0.2395833333333333</v>
      </c>
    </row>
    <row r="67">
      <c r="A67">
        <f>HYPERLINK("https://stackoverflow.com/q/33086501", "33086501")</f>
        <v/>
      </c>
      <c r="B67" t="n">
        <v>0.279320987654321</v>
      </c>
    </row>
    <row r="68">
      <c r="A68">
        <f>HYPERLINK("https://stackoverflow.com/q/33282820", "33282820")</f>
        <v/>
      </c>
      <c r="B68" t="n">
        <v>0.2713450292397661</v>
      </c>
    </row>
    <row r="69">
      <c r="A69">
        <f>HYPERLINK("https://stackoverflow.com/q/33952130", "33952130")</f>
        <v/>
      </c>
      <c r="B69" t="n">
        <v>0.2519561815336463</v>
      </c>
    </row>
    <row r="70">
      <c r="A70">
        <f>HYPERLINK("https://stackoverflow.com/q/34164510", "34164510")</f>
        <v/>
      </c>
      <c r="B70" t="n">
        <v>0.2209737827715356</v>
      </c>
    </row>
    <row r="71">
      <c r="A71">
        <f>HYPERLINK("https://stackoverflow.com/q/34292278", "34292278")</f>
        <v/>
      </c>
      <c r="B71" t="n">
        <v>0.4</v>
      </c>
    </row>
    <row r="72">
      <c r="A72">
        <f>HYPERLINK("https://stackoverflow.com/q/34596332", "34596332")</f>
        <v/>
      </c>
      <c r="B72" t="n">
        <v>0.405925925925926</v>
      </c>
    </row>
    <row r="73">
      <c r="A73">
        <f>HYPERLINK("https://stackoverflow.com/q/34757888", "34757888")</f>
        <v/>
      </c>
      <c r="B73" t="n">
        <v>0.3877777777777778</v>
      </c>
    </row>
    <row r="74">
      <c r="A74">
        <f>HYPERLINK("https://stackoverflow.com/q/34776120", "34776120")</f>
        <v/>
      </c>
      <c r="B74" t="n">
        <v>0.2285714285714286</v>
      </c>
    </row>
    <row r="75">
      <c r="A75">
        <f>HYPERLINK("https://stackoverflow.com/q/34814017", "34814017")</f>
        <v/>
      </c>
      <c r="B75" t="n">
        <v>0.3243933588761175</v>
      </c>
    </row>
    <row r="76">
      <c r="A76">
        <f>HYPERLINK("https://stackoverflow.com/q/34823823", "34823823")</f>
        <v/>
      </c>
      <c r="B76" t="n">
        <v>0.2633181126331811</v>
      </c>
    </row>
    <row r="77">
      <c r="A77">
        <f>HYPERLINK("https://stackoverflow.com/q/34971515", "34971515")</f>
        <v/>
      </c>
      <c r="B77" t="n">
        <v>0.2503912363067293</v>
      </c>
    </row>
    <row r="78">
      <c r="A78">
        <f>HYPERLINK("https://stackoverflow.com/q/35041549", "35041549")</f>
        <v/>
      </c>
      <c r="B78" t="n">
        <v>0.284527518172378</v>
      </c>
    </row>
    <row r="79">
      <c r="A79">
        <f>HYPERLINK("https://stackoverflow.com/q/35066446", "35066446")</f>
        <v/>
      </c>
      <c r="B79" t="n">
        <v>0.3146067415730338</v>
      </c>
    </row>
    <row r="80">
      <c r="A80">
        <f>HYPERLINK("https://stackoverflow.com/q/35092415", "35092415")</f>
        <v/>
      </c>
      <c r="B80" t="n">
        <v>0.3168168168168168</v>
      </c>
    </row>
    <row r="81">
      <c r="A81">
        <f>HYPERLINK("https://stackoverflow.com/q/35117639", "35117639")</f>
        <v/>
      </c>
      <c r="B81" t="n">
        <v>0.3698630136986301</v>
      </c>
    </row>
    <row r="82">
      <c r="A82">
        <f>HYPERLINK("https://stackoverflow.com/q/35609644", "35609644")</f>
        <v/>
      </c>
      <c r="B82" t="n">
        <v>0.3317683881064163</v>
      </c>
    </row>
    <row r="83">
      <c r="A83">
        <f>HYPERLINK("https://stackoverflow.com/q/35776176", "35776176")</f>
        <v/>
      </c>
      <c r="B83" t="n">
        <v>0.3393393393393394</v>
      </c>
    </row>
    <row r="84">
      <c r="A84">
        <f>HYPERLINK("https://stackoverflow.com/q/36070513", "36070513")</f>
        <v/>
      </c>
      <c r="B84" t="n">
        <v>0.2364672364672365</v>
      </c>
    </row>
    <row r="85">
      <c r="A85">
        <f>HYPERLINK("https://stackoverflow.com/q/36089525", "36089525")</f>
        <v/>
      </c>
      <c r="B85" t="n">
        <v>0.2478632478632479</v>
      </c>
    </row>
    <row r="86">
      <c r="A86">
        <f>HYPERLINK("https://stackoverflow.com/q/36287339", "36287339")</f>
        <v/>
      </c>
      <c r="B86" t="n">
        <v>0.2363834422657952</v>
      </c>
    </row>
    <row r="87">
      <c r="A87">
        <f>HYPERLINK("https://stackoverflow.com/q/36565321", "36565321")</f>
        <v/>
      </c>
      <c r="B87" t="n">
        <v>0.287037037037037</v>
      </c>
    </row>
    <row r="88">
      <c r="A88">
        <f>HYPERLINK("https://stackoverflow.com/q/36751056", "36751056")</f>
        <v/>
      </c>
      <c r="B88" t="n">
        <v>0.2631578947368421</v>
      </c>
    </row>
    <row r="89">
      <c r="A89">
        <f>HYPERLINK("https://stackoverflow.com/q/37169827", "37169827")</f>
        <v/>
      </c>
      <c r="B89" t="n">
        <v>0.3537777777777778</v>
      </c>
    </row>
    <row r="90">
      <c r="A90">
        <f>HYPERLINK("https://stackoverflow.com/q/37481142", "37481142")</f>
        <v/>
      </c>
      <c r="B90" t="n">
        <v>0.2558139534883721</v>
      </c>
    </row>
    <row r="91">
      <c r="A91">
        <f>HYPERLINK("https://stackoverflow.com/q/37604407", "37604407")</f>
        <v/>
      </c>
      <c r="B91" t="n">
        <v>0.2254901960784314</v>
      </c>
    </row>
    <row r="92">
      <c r="A92">
        <f>HYPERLINK("https://stackoverflow.com/q/38168927", "38168927")</f>
        <v/>
      </c>
      <c r="B92" t="n">
        <v>0.2347670250896057</v>
      </c>
    </row>
    <row r="93">
      <c r="A93">
        <f>HYPERLINK("https://stackoverflow.com/q/38265464", "38265464")</f>
        <v/>
      </c>
      <c r="B93" t="n">
        <v>0.2441314553990611</v>
      </c>
    </row>
    <row r="94">
      <c r="A94">
        <f>HYPERLINK("https://stackoverflow.com/q/38434097", "38434097")</f>
        <v/>
      </c>
      <c r="B94" t="n">
        <v>0.2564102564102564</v>
      </c>
    </row>
    <row r="95">
      <c r="A95">
        <f>HYPERLINK("https://stackoverflow.com/q/38532528", "38532528")</f>
        <v/>
      </c>
      <c r="B95" t="n">
        <v>0.257716049382716</v>
      </c>
    </row>
    <row r="96">
      <c r="A96">
        <f>HYPERLINK("https://stackoverflow.com/q/38699998", "38699998")</f>
        <v/>
      </c>
      <c r="B96" t="n">
        <v>0.2286947141316073</v>
      </c>
    </row>
    <row r="97">
      <c r="A97">
        <f>HYPERLINK("https://stackoverflow.com/q/38759959", "38759959")</f>
        <v/>
      </c>
      <c r="B97" t="n">
        <v>0.2792022792022792</v>
      </c>
    </row>
    <row r="98">
      <c r="A98">
        <f>HYPERLINK("https://stackoverflow.com/q/38866325", "38866325")</f>
        <v/>
      </c>
      <c r="B98" t="n">
        <v>0.2582972582972583</v>
      </c>
    </row>
    <row r="99">
      <c r="A99">
        <f>HYPERLINK("https://stackoverflow.com/q/39104959", "39104959")</f>
        <v/>
      </c>
      <c r="B99" t="n">
        <v>0.2863247863247863</v>
      </c>
    </row>
    <row r="100">
      <c r="A100">
        <f>HYPERLINK("https://stackoverflow.com/q/39149917", "39149917")</f>
        <v/>
      </c>
      <c r="B100" t="n">
        <v>0.2692307692307692</v>
      </c>
    </row>
    <row r="101">
      <c r="A101">
        <f>HYPERLINK("https://stackoverflow.com/q/39590785", "39590785")</f>
        <v/>
      </c>
      <c r="B101" t="n">
        <v>0.3222222222222222</v>
      </c>
    </row>
    <row r="102">
      <c r="A102">
        <f>HYPERLINK("https://stackoverflow.com/q/40277399", "40277399")</f>
        <v/>
      </c>
      <c r="B102" t="n">
        <v>0.3369175627240144</v>
      </c>
    </row>
    <row r="103">
      <c r="A103">
        <f>HYPERLINK("https://stackoverflow.com/q/40484940", "40484940")</f>
        <v/>
      </c>
      <c r="B103" t="n">
        <v>0.2803617571059431</v>
      </c>
    </row>
    <row r="104">
      <c r="A104">
        <f>HYPERLINK("https://stackoverflow.com/q/40555797", "40555797")</f>
        <v/>
      </c>
      <c r="B104" t="n">
        <v>0.2937420178799489</v>
      </c>
    </row>
    <row r="105">
      <c r="A105">
        <f>HYPERLINK("https://stackoverflow.com/q/40777490", "40777490")</f>
        <v/>
      </c>
      <c r="B105" t="n">
        <v>0.3062678062678063</v>
      </c>
    </row>
    <row r="106">
      <c r="A106">
        <f>HYPERLINK("https://stackoverflow.com/q/40797686", "40797686")</f>
        <v/>
      </c>
      <c r="B106" t="n">
        <v>0.2930402930402931</v>
      </c>
    </row>
    <row r="107">
      <c r="A107">
        <f>HYPERLINK("https://stackoverflow.com/q/40910294", "40910294")</f>
        <v/>
      </c>
      <c r="B107" t="n">
        <v>0.3580246913580247</v>
      </c>
    </row>
    <row r="108">
      <c r="A108">
        <f>HYPERLINK("https://stackoverflow.com/q/40934677", "40934677")</f>
        <v/>
      </c>
      <c r="B108" t="n">
        <v>0.2806267806267806</v>
      </c>
    </row>
    <row r="109">
      <c r="A109">
        <f>HYPERLINK("https://stackoverflow.com/q/41097730", "41097730")</f>
        <v/>
      </c>
      <c r="B109" t="n">
        <v>0.3018242122719735</v>
      </c>
    </row>
    <row r="110">
      <c r="A110">
        <f>HYPERLINK("https://stackoverflow.com/q/41272558", "41272558")</f>
        <v/>
      </c>
      <c r="B110" t="n">
        <v>0.2835820895522388</v>
      </c>
    </row>
    <row r="111">
      <c r="A111">
        <f>HYPERLINK("https://stackoverflow.com/q/41277345", "41277345")</f>
        <v/>
      </c>
      <c r="B111" t="n">
        <v>0.2282828282828283</v>
      </c>
    </row>
    <row r="112">
      <c r="A112">
        <f>HYPERLINK("https://stackoverflow.com/q/41645111", "41645111")</f>
        <v/>
      </c>
      <c r="B112" t="n">
        <v>0.2629107981220657</v>
      </c>
    </row>
    <row r="113">
      <c r="A113">
        <f>HYPERLINK("https://stackoverflow.com/q/41652958", "41652958")</f>
        <v/>
      </c>
      <c r="B113" t="n">
        <v>0.2288359788359788</v>
      </c>
    </row>
    <row r="114">
      <c r="A114">
        <f>HYPERLINK("https://stackoverflow.com/q/41803929", "41803929")</f>
        <v/>
      </c>
      <c r="B114" t="n">
        <v>0.2761276127612761</v>
      </c>
    </row>
    <row r="115">
      <c r="A115">
        <f>HYPERLINK("https://stackoverflow.com/q/41886336", "41886336")</f>
        <v/>
      </c>
      <c r="B115" t="n">
        <v>0.2485065710872162</v>
      </c>
    </row>
    <row r="116">
      <c r="A116">
        <f>HYPERLINK("https://stackoverflow.com/q/42121564", "42121564")</f>
        <v/>
      </c>
      <c r="B116" t="n">
        <v>0.2651851851851852</v>
      </c>
    </row>
    <row r="117">
      <c r="A117">
        <f>HYPERLINK("https://stackoverflow.com/q/42215621", "42215621")</f>
        <v/>
      </c>
      <c r="B117" t="n">
        <v>0.3622222222222222</v>
      </c>
    </row>
    <row r="118">
      <c r="A118">
        <f>HYPERLINK("https://stackoverflow.com/q/42577224", "42577224")</f>
        <v/>
      </c>
      <c r="B118" t="n">
        <v>0.2674418604651163</v>
      </c>
    </row>
    <row r="119">
      <c r="A119">
        <f>HYPERLINK("https://stackoverflow.com/q/42756855", "42756855")</f>
        <v/>
      </c>
      <c r="B119" t="n">
        <v>0.2919621749408983</v>
      </c>
    </row>
    <row r="120">
      <c r="A120">
        <f>HYPERLINK("https://stackoverflow.com/q/42797456", "42797456")</f>
        <v/>
      </c>
      <c r="B120" t="n">
        <v>0.3009845288326301</v>
      </c>
    </row>
    <row r="121">
      <c r="A121">
        <f>HYPERLINK("https://stackoverflow.com/q/43157336", "43157336")</f>
        <v/>
      </c>
      <c r="B121" t="n">
        <v>0.2434640522875817</v>
      </c>
    </row>
    <row r="122">
      <c r="A122">
        <f>HYPERLINK("https://stackoverflow.com/q/43401120", "43401120")</f>
        <v/>
      </c>
      <c r="B122" t="n">
        <v>0.348641975308642</v>
      </c>
    </row>
    <row r="123">
      <c r="A123">
        <f>HYPERLINK("https://stackoverflow.com/q/43529651", "43529651")</f>
        <v/>
      </c>
      <c r="B123" t="n">
        <v>0.2452107279693487</v>
      </c>
    </row>
    <row r="124">
      <c r="A124">
        <f>HYPERLINK("https://stackoverflow.com/q/43733425", "43733425")</f>
        <v/>
      </c>
      <c r="B124" t="n">
        <v>0.2719298245614035</v>
      </c>
    </row>
    <row r="125">
      <c r="A125">
        <f>HYPERLINK("https://stackoverflow.com/q/44070042", "44070042")</f>
        <v/>
      </c>
      <c r="B125" t="n">
        <v>0.2560386473429952</v>
      </c>
    </row>
    <row r="126">
      <c r="A126">
        <f>HYPERLINK("https://stackoverflow.com/q/44073502", "44073502")</f>
        <v/>
      </c>
      <c r="B126" t="n">
        <v>0.2184557438794727</v>
      </c>
    </row>
    <row r="127">
      <c r="A127">
        <f>HYPERLINK("https://stackoverflow.com/q/44145365", "44145365")</f>
        <v/>
      </c>
      <c r="B127" t="n">
        <v>0.2481962481962482</v>
      </c>
    </row>
    <row r="128">
      <c r="A128">
        <f>HYPERLINK("https://stackoverflow.com/q/44240704", "44240704")</f>
        <v/>
      </c>
      <c r="B128" t="n">
        <v>0.2262382864792503</v>
      </c>
    </row>
    <row r="129">
      <c r="A129">
        <f>HYPERLINK("https://stackoverflow.com/q/44335833", "44335833")</f>
        <v/>
      </c>
      <c r="B129" t="n">
        <v>0.29</v>
      </c>
    </row>
    <row r="130">
      <c r="A130">
        <f>HYPERLINK("https://stackoverflow.com/q/44375912", "44375912")</f>
        <v/>
      </c>
      <c r="B130" t="n">
        <v>0.3026315789473684</v>
      </c>
    </row>
    <row r="131">
      <c r="A131">
        <f>HYPERLINK("https://stackoverflow.com/q/44418891", "44418891")</f>
        <v/>
      </c>
      <c r="B131" t="n">
        <v>0.2693602693602694</v>
      </c>
    </row>
    <row r="132">
      <c r="A132">
        <f>HYPERLINK("https://stackoverflow.com/q/44425720", "44425720")</f>
        <v/>
      </c>
      <c r="B132" t="n">
        <v>0.3672514619883041</v>
      </c>
    </row>
    <row r="133">
      <c r="A133">
        <f>HYPERLINK("https://stackoverflow.com/q/44588977", "44588977")</f>
        <v/>
      </c>
      <c r="B133" t="n">
        <v>0.3293172690763053</v>
      </c>
    </row>
    <row r="134">
      <c r="A134">
        <f>HYPERLINK("https://stackoverflow.com/q/44634946", "44634946")</f>
        <v/>
      </c>
      <c r="B134" t="n">
        <v>0.3735224586288416</v>
      </c>
    </row>
    <row r="135">
      <c r="A135">
        <f>HYPERLINK("https://stackoverflow.com/q/44813180", "44813180")</f>
        <v/>
      </c>
      <c r="B135" t="n">
        <v>0.2746566791510612</v>
      </c>
    </row>
    <row r="136">
      <c r="A136">
        <f>HYPERLINK("https://stackoverflow.com/q/44851076", "44851076")</f>
        <v/>
      </c>
      <c r="B136" t="n">
        <v>0.2592592592592592</v>
      </c>
    </row>
    <row r="137">
      <c r="A137">
        <f>HYPERLINK("https://stackoverflow.com/q/44867066", "44867066")</f>
        <v/>
      </c>
      <c r="B137" t="n">
        <v>0.2666666666666667</v>
      </c>
    </row>
    <row r="138">
      <c r="A138">
        <f>HYPERLINK("https://stackoverflow.com/q/44912604", "44912604")</f>
        <v/>
      </c>
      <c r="B138" t="n">
        <v>0.2459016393442623</v>
      </c>
    </row>
    <row r="139">
      <c r="A139">
        <f>HYPERLINK("https://stackoverflow.com/q/45334821", "45334821")</f>
        <v/>
      </c>
      <c r="B139" t="n">
        <v>0.2319444444444445</v>
      </c>
    </row>
    <row r="140">
      <c r="A140">
        <f>HYPERLINK("https://stackoverflow.com/q/45442784", "45442784")</f>
        <v/>
      </c>
      <c r="B140" t="n">
        <v>0.3378995433789955</v>
      </c>
    </row>
    <row r="141">
      <c r="A141">
        <f>HYPERLINK("https://stackoverflow.com/q/45473657", "45473657")</f>
        <v/>
      </c>
      <c r="B141" t="n">
        <v>0.3077905491698595</v>
      </c>
    </row>
    <row r="142">
      <c r="A142">
        <f>HYPERLINK("https://stackoverflow.com/q/45556919", "45556919")</f>
        <v/>
      </c>
      <c r="B142" t="n">
        <v>0.2874779541446208</v>
      </c>
    </row>
    <row r="143">
      <c r="A143">
        <f>HYPERLINK("https://stackoverflow.com/q/45693510", "45693510")</f>
        <v/>
      </c>
      <c r="B143" t="n">
        <v>0.3006535947712418</v>
      </c>
    </row>
    <row r="144">
      <c r="A144">
        <f>HYPERLINK("https://stackoverflow.com/q/45723760", "45723760")</f>
        <v/>
      </c>
      <c r="B144" t="n">
        <v>0.2561728395061729</v>
      </c>
    </row>
    <row r="145">
      <c r="A145">
        <f>HYPERLINK("https://stackoverflow.com/q/45766911", "45766911")</f>
        <v/>
      </c>
      <c r="B145" t="n">
        <v>0.2542372881355932</v>
      </c>
    </row>
    <row r="146">
      <c r="A146">
        <f>HYPERLINK("https://stackoverflow.com/q/45817120", "45817120")</f>
        <v/>
      </c>
      <c r="B146" t="n">
        <v>0.279874213836478</v>
      </c>
    </row>
    <row r="147">
      <c r="A147">
        <f>HYPERLINK("https://stackoverflow.com/q/45827341", "45827341")</f>
        <v/>
      </c>
      <c r="B147" t="n">
        <v>0.25</v>
      </c>
    </row>
    <row r="148">
      <c r="A148">
        <f>HYPERLINK("https://stackoverflow.com/q/45834435", "45834435")</f>
        <v/>
      </c>
      <c r="B148" t="n">
        <v>0.2756132756132756</v>
      </c>
    </row>
    <row r="149">
      <c r="A149">
        <f>HYPERLINK("https://stackoverflow.com/q/45874369", "45874369")</f>
        <v/>
      </c>
      <c r="B149" t="n">
        <v>0.2531645569620253</v>
      </c>
    </row>
    <row r="150">
      <c r="A150">
        <f>HYPERLINK("https://stackoverflow.com/q/45955538", "45955538")</f>
        <v/>
      </c>
      <c r="B150" t="n">
        <v>0.2660818713450293</v>
      </c>
    </row>
    <row r="151">
      <c r="A151">
        <f>HYPERLINK("https://stackoverflow.com/q/46193704", "46193704")</f>
        <v/>
      </c>
      <c r="B151" t="n">
        <v>0.3179012345679013</v>
      </c>
    </row>
    <row r="152">
      <c r="A152">
        <f>HYPERLINK("https://stackoverflow.com/q/46226398", "46226398")</f>
        <v/>
      </c>
      <c r="B152" t="n">
        <v>0.3174603174603174</v>
      </c>
    </row>
    <row r="153">
      <c r="A153">
        <f>HYPERLINK("https://stackoverflow.com/q/46236405", "46236405")</f>
        <v/>
      </c>
      <c r="B153" t="n">
        <v>0.2764227642276423</v>
      </c>
    </row>
    <row r="154">
      <c r="A154">
        <f>HYPERLINK("https://stackoverflow.com/q/46330301", "46330301")</f>
        <v/>
      </c>
      <c r="B154" t="n">
        <v>0.2876712328767123</v>
      </c>
    </row>
    <row r="155">
      <c r="A155">
        <f>HYPERLINK("https://stackoverflow.com/q/46362311", "46362311")</f>
        <v/>
      </c>
      <c r="B155" t="n">
        <v>0.28125</v>
      </c>
    </row>
    <row r="156">
      <c r="A156">
        <f>HYPERLINK("https://stackoverflow.com/q/46492413", "46492413")</f>
        <v/>
      </c>
      <c r="B156" t="n">
        <v>0.2592592592592592</v>
      </c>
    </row>
    <row r="157">
      <c r="A157">
        <f>HYPERLINK("https://stackoverflow.com/q/46608926", "46608926")</f>
        <v/>
      </c>
      <c r="B157" t="n">
        <v>0.2724867724867725</v>
      </c>
    </row>
    <row r="158">
      <c r="A158">
        <f>HYPERLINK("https://stackoverflow.com/q/46684369", "46684369")</f>
        <v/>
      </c>
      <c r="B158" t="n">
        <v>0.2372881355932203</v>
      </c>
    </row>
    <row r="159">
      <c r="A159">
        <f>HYPERLINK("https://stackoverflow.com/q/46717398", "46717398")</f>
        <v/>
      </c>
      <c r="B159" t="n">
        <v>0.4515151515151515</v>
      </c>
    </row>
    <row r="160">
      <c r="A160">
        <f>HYPERLINK("https://stackoverflow.com/q/46738962", "46738962")</f>
        <v/>
      </c>
      <c r="B160" t="n">
        <v>0.2238325281803543</v>
      </c>
    </row>
    <row r="161">
      <c r="A161">
        <f>HYPERLINK("https://stackoverflow.com/q/46767048", "46767048")</f>
        <v/>
      </c>
      <c r="B161" t="n">
        <v>0.2288359788359788</v>
      </c>
    </row>
    <row r="162">
      <c r="A162">
        <f>HYPERLINK("https://stackoverflow.com/q/46803436", "46803436")</f>
        <v/>
      </c>
      <c r="B162" t="n">
        <v>0.3608247422680412</v>
      </c>
    </row>
    <row r="163">
      <c r="A163">
        <f>HYPERLINK("https://stackoverflow.com/q/46989444", "46989444")</f>
        <v/>
      </c>
      <c r="B163" t="n">
        <v>0.3124183006535948</v>
      </c>
    </row>
    <row r="164">
      <c r="A164">
        <f>HYPERLINK("https://stackoverflow.com/q/47358219", "47358219")</f>
        <v/>
      </c>
      <c r="B164" t="n">
        <v>0.2905982905982906</v>
      </c>
    </row>
    <row r="165">
      <c r="A165">
        <f>HYPERLINK("https://stackoverflow.com/q/47388164", "47388164")</f>
        <v/>
      </c>
      <c r="B165" t="n">
        <v>0.318452380952381</v>
      </c>
    </row>
    <row r="166">
      <c r="A166">
        <f>HYPERLINK("https://stackoverflow.com/q/47437912", "47437912")</f>
        <v/>
      </c>
      <c r="B166" t="n">
        <v>0.2903487429034874</v>
      </c>
    </row>
    <row r="167">
      <c r="A167">
        <f>HYPERLINK("https://stackoverflow.com/q/47564757", "47564757")</f>
        <v/>
      </c>
      <c r="B167" t="n">
        <v>0.3263888888888889</v>
      </c>
    </row>
    <row r="168">
      <c r="A168">
        <f>HYPERLINK("https://stackoverflow.com/q/47731051", "47731051")</f>
        <v/>
      </c>
      <c r="B168" t="n">
        <v>0.2744310575635877</v>
      </c>
    </row>
    <row r="169">
      <c r="A169">
        <f>HYPERLINK("https://stackoverflow.com/q/47737631", "47737631")</f>
        <v/>
      </c>
      <c r="B169" t="n">
        <v>0.2838018741633199</v>
      </c>
    </row>
    <row r="170">
      <c r="A170">
        <f>HYPERLINK("https://stackoverflow.com/q/47817723", "47817723")</f>
        <v/>
      </c>
      <c r="B170" t="n">
        <v>0.2608695652173913</v>
      </c>
    </row>
    <row r="171">
      <c r="A171">
        <f>HYPERLINK("https://stackoverflow.com/q/47820479", "47820479")</f>
        <v/>
      </c>
      <c r="B171" t="n">
        <v>0.2256410256410257</v>
      </c>
    </row>
    <row r="172">
      <c r="A172">
        <f>HYPERLINK("https://stackoverflow.com/q/47820964", "47820964")</f>
        <v/>
      </c>
      <c r="B172" t="n">
        <v>0.2345679012345679</v>
      </c>
    </row>
    <row r="173">
      <c r="A173">
        <f>HYPERLINK("https://stackoverflow.com/q/48105880", "48105880")</f>
        <v/>
      </c>
      <c r="B173" t="n">
        <v>0.2705314009661836</v>
      </c>
    </row>
    <row r="174">
      <c r="A174">
        <f>HYPERLINK("https://stackoverflow.com/q/48284673", "48284673")</f>
        <v/>
      </c>
      <c r="B174" t="n">
        <v>0.2693602693602694</v>
      </c>
    </row>
    <row r="175">
      <c r="A175">
        <f>HYPERLINK("https://stackoverflow.com/q/48315396", "48315396")</f>
        <v/>
      </c>
      <c r="B175" t="n">
        <v>0.2794612794612795</v>
      </c>
    </row>
    <row r="176">
      <c r="A176">
        <f>HYPERLINK("https://stackoverflow.com/q/48342522", "48342522")</f>
        <v/>
      </c>
      <c r="B176" t="n">
        <v>0.2592592592592592</v>
      </c>
    </row>
    <row r="177">
      <c r="A177">
        <f>HYPERLINK("https://stackoverflow.com/q/48439868", "48439868")</f>
        <v/>
      </c>
      <c r="B177" t="n">
        <v>0.2727272727272727</v>
      </c>
    </row>
    <row r="178">
      <c r="A178">
        <f>HYPERLINK("https://stackoverflow.com/q/48556498", "48556498")</f>
        <v/>
      </c>
      <c r="B178" t="n">
        <v>0.2343434343434344</v>
      </c>
    </row>
    <row r="179">
      <c r="A179">
        <f>HYPERLINK("https://stackoverflow.com/q/48805877", "48805877")</f>
        <v/>
      </c>
      <c r="B179" t="n">
        <v>0.2222222222222222</v>
      </c>
    </row>
    <row r="180">
      <c r="A180">
        <f>HYPERLINK("https://stackoverflow.com/q/48817664", "48817664")</f>
        <v/>
      </c>
      <c r="B180" t="n">
        <v>0.2647058823529412</v>
      </c>
    </row>
    <row r="181">
      <c r="A181">
        <f>HYPERLINK("https://stackoverflow.com/q/48875608", "48875608")</f>
        <v/>
      </c>
      <c r="B181" t="n">
        <v>0.2777777777777778</v>
      </c>
    </row>
    <row r="182">
      <c r="A182">
        <f>HYPERLINK("https://stackoverflow.com/q/48881877", "48881877")</f>
        <v/>
      </c>
      <c r="B182" t="n">
        <v>0.2587301587301588</v>
      </c>
    </row>
    <row r="183">
      <c r="A183">
        <f>HYPERLINK("https://stackoverflow.com/q/48914817", "48914817")</f>
        <v/>
      </c>
      <c r="B183" t="n">
        <v>0.2488425925925926</v>
      </c>
    </row>
    <row r="184">
      <c r="A184">
        <f>HYPERLINK("https://stackoverflow.com/q/48952883", "48952883")</f>
        <v/>
      </c>
      <c r="B184" t="n">
        <v>0.2162162162162162</v>
      </c>
    </row>
    <row r="185">
      <c r="A185">
        <f>HYPERLINK("https://stackoverflow.com/q/49146043", "49146043")</f>
        <v/>
      </c>
      <c r="B185" t="n">
        <v>0.2730923694779117</v>
      </c>
    </row>
    <row r="186">
      <c r="A186">
        <f>HYPERLINK("https://stackoverflow.com/q/49220818", "49220818")</f>
        <v/>
      </c>
      <c r="B186" t="n">
        <v>0.2712842712842713</v>
      </c>
    </row>
    <row r="187">
      <c r="A187">
        <f>HYPERLINK("https://stackoverflow.com/q/49311336", "49311336")</f>
        <v/>
      </c>
      <c r="B187" t="n">
        <v>0.2829861111111111</v>
      </c>
    </row>
    <row r="188">
      <c r="A188">
        <f>HYPERLINK("https://stackoverflow.com/q/49409218", "49409218")</f>
        <v/>
      </c>
      <c r="B188" t="n">
        <v>0.2958152958152958</v>
      </c>
    </row>
    <row r="189">
      <c r="A189">
        <f>HYPERLINK("https://stackoverflow.com/q/49424033", "49424033")</f>
        <v/>
      </c>
      <c r="B189" t="n">
        <v>0.2527472527472527</v>
      </c>
    </row>
    <row r="190">
      <c r="A190">
        <f>HYPERLINK("https://stackoverflow.com/q/49439737", "49439737")</f>
        <v/>
      </c>
      <c r="B190" t="n">
        <v>0.3235294117647059</v>
      </c>
    </row>
    <row r="191">
      <c r="A191">
        <f>HYPERLINK("https://stackoverflow.com/q/49444662", "49444662")</f>
        <v/>
      </c>
      <c r="B191" t="n">
        <v>0.3308080808080808</v>
      </c>
    </row>
    <row r="192">
      <c r="A192">
        <f>HYPERLINK("https://stackoverflow.com/q/49503406", "49503406")</f>
        <v/>
      </c>
      <c r="B192" t="n">
        <v>0.2837606837606838</v>
      </c>
    </row>
    <row r="193">
      <c r="A193">
        <f>HYPERLINK("https://stackoverflow.com/q/49517238", "49517238")</f>
        <v/>
      </c>
      <c r="B193" t="n">
        <v>0.3184523809523809</v>
      </c>
    </row>
    <row r="194">
      <c r="A194">
        <f>HYPERLINK("https://stackoverflow.com/q/49689289", "49689289")</f>
        <v/>
      </c>
      <c r="B194" t="n">
        <v>0.3316498316498317</v>
      </c>
    </row>
    <row r="195">
      <c r="A195">
        <f>HYPERLINK("https://stackoverflow.com/q/49692206", "49692206")</f>
        <v/>
      </c>
      <c r="B195" t="n">
        <v>0.2608695652173913</v>
      </c>
    </row>
    <row r="196">
      <c r="A196">
        <f>HYPERLINK("https://stackoverflow.com/q/49738995", "49738995")</f>
        <v/>
      </c>
      <c r="B196" t="n">
        <v>0.2877492877492878</v>
      </c>
    </row>
    <row r="197">
      <c r="A197">
        <f>HYPERLINK("https://stackoverflow.com/q/49865996", "49865996")</f>
        <v/>
      </c>
      <c r="B197" t="n">
        <v>0.3637426900584795</v>
      </c>
    </row>
    <row r="198">
      <c r="A198">
        <f>HYPERLINK("https://stackoverflow.com/q/49895043", "49895043")</f>
        <v/>
      </c>
      <c r="B198" t="n">
        <v>0.3084795321637427</v>
      </c>
    </row>
    <row r="199">
      <c r="A199">
        <f>HYPERLINK("https://stackoverflow.com/q/49944261", "49944261")</f>
        <v/>
      </c>
      <c r="B199" t="n">
        <v>0.2235609103078983</v>
      </c>
    </row>
    <row r="200">
      <c r="A200">
        <f>HYPERLINK("https://stackoverflow.com/q/50130057", "50130057")</f>
        <v/>
      </c>
      <c r="B200" t="n">
        <v>0.2863247863247863</v>
      </c>
    </row>
    <row r="201">
      <c r="A201">
        <f>HYPERLINK("https://stackoverflow.com/q/50156366", "50156366")</f>
        <v/>
      </c>
      <c r="B201" t="n">
        <v>0.3538011695906433</v>
      </c>
    </row>
    <row r="202">
      <c r="A202">
        <f>HYPERLINK("https://stackoverflow.com/q/50168257", "50168257")</f>
        <v/>
      </c>
      <c r="B202" t="n">
        <v>0.2992592592592593</v>
      </c>
    </row>
    <row r="203">
      <c r="A203">
        <f>HYPERLINK("https://stackoverflow.com/q/50211166", "50211166")</f>
        <v/>
      </c>
      <c r="B203" t="n">
        <v>0.3009259259259259</v>
      </c>
    </row>
    <row r="204">
      <c r="A204">
        <f>HYPERLINK("https://stackoverflow.com/q/50248950", "50248950")</f>
        <v/>
      </c>
      <c r="B204" t="n">
        <v>0.2657004830917875</v>
      </c>
    </row>
    <row r="205">
      <c r="A205">
        <f>HYPERLINK("https://stackoverflow.com/q/50322178", "50322178")</f>
        <v/>
      </c>
      <c r="B205" t="n">
        <v>0.3248792270531401</v>
      </c>
    </row>
    <row r="206">
      <c r="A206">
        <f>HYPERLINK("https://stackoverflow.com/q/50326783", "50326783")</f>
        <v/>
      </c>
      <c r="B206" t="n">
        <v>0.2495726495726496</v>
      </c>
    </row>
    <row r="207">
      <c r="A207">
        <f>HYPERLINK("https://stackoverflow.com/q/50405394", "50405394")</f>
        <v/>
      </c>
      <c r="B207" t="n">
        <v>0.2503912363067293</v>
      </c>
    </row>
    <row r="208">
      <c r="A208">
        <f>HYPERLINK("https://stackoverflow.com/q/50420941", "50420941")</f>
        <v/>
      </c>
      <c r="B208" t="n">
        <v>0.2402777777777778</v>
      </c>
    </row>
    <row r="209">
      <c r="A209">
        <f>HYPERLINK("https://stackoverflow.com/q/50466511", "50466511")</f>
        <v/>
      </c>
      <c r="B209" t="n">
        <v>0.2962962962962963</v>
      </c>
    </row>
    <row r="210">
      <c r="A210">
        <f>HYPERLINK("https://stackoverflow.com/q/50470391", "50470391")</f>
        <v/>
      </c>
      <c r="B210" t="n">
        <v>0.2464387464387465</v>
      </c>
    </row>
    <row r="211">
      <c r="A211">
        <f>HYPERLINK("https://stackoverflow.com/q/50561808", "50561808")</f>
        <v/>
      </c>
      <c r="B211" t="n">
        <v>0.2425474254742547</v>
      </c>
    </row>
    <row r="212">
      <c r="A212">
        <f>HYPERLINK("https://stackoverflow.com/q/50628776", "50628776")</f>
        <v/>
      </c>
      <c r="B212" t="n">
        <v>0.3170370370370371</v>
      </c>
    </row>
    <row r="213">
      <c r="A213">
        <f>HYPERLINK("https://stackoverflow.com/q/50783112", "50783112")</f>
        <v/>
      </c>
      <c r="B213" t="n">
        <v>0.2321428571428572</v>
      </c>
    </row>
    <row r="214">
      <c r="A214">
        <f>HYPERLINK("https://stackoverflow.com/q/50945866", "50945866")</f>
        <v/>
      </c>
      <c r="B214" t="n">
        <v>0.2450532724505327</v>
      </c>
    </row>
    <row r="215">
      <c r="A215">
        <f>HYPERLINK("https://stackoverflow.com/q/51066585", "51066585")</f>
        <v/>
      </c>
      <c r="B215" t="n">
        <v>0.286479250334672</v>
      </c>
    </row>
    <row r="216">
      <c r="A216">
        <f>HYPERLINK("https://stackoverflow.com/q/51105842", "51105842")</f>
        <v/>
      </c>
      <c r="B216" t="n">
        <v>0.2884990253411306</v>
      </c>
    </row>
    <row r="217">
      <c r="A217">
        <f>HYPERLINK("https://stackoverflow.com/q/51142087", "51142087")</f>
        <v/>
      </c>
      <c r="B217" t="n">
        <v>0.279320987654321</v>
      </c>
    </row>
    <row r="218">
      <c r="A218">
        <f>HYPERLINK("https://stackoverflow.com/q/51150942", "51150942")</f>
        <v/>
      </c>
      <c r="B218" t="n">
        <v>0.2316118935837246</v>
      </c>
    </row>
    <row r="219">
      <c r="A219">
        <f>HYPERLINK("https://stackoverflow.com/q/51351353", "51351353")</f>
        <v/>
      </c>
      <c r="B219" t="n">
        <v>0.2486772486772487</v>
      </c>
    </row>
    <row r="220">
      <c r="A220">
        <f>HYPERLINK("https://stackoverflow.com/q/51352351", "51352351")</f>
        <v/>
      </c>
      <c r="B220" t="n">
        <v>0.3376068376068376</v>
      </c>
    </row>
    <row r="221">
      <c r="A221">
        <f>HYPERLINK("https://stackoverflow.com/q/51394376", "51394376")</f>
        <v/>
      </c>
      <c r="B221" t="n">
        <v>0.3383383383383383</v>
      </c>
    </row>
    <row r="222">
      <c r="A222">
        <f>HYPERLINK("https://stackoverflow.com/q/51624741", "51624741")</f>
        <v/>
      </c>
      <c r="B222" t="n">
        <v>0.2925457102672293</v>
      </c>
    </row>
    <row r="223">
      <c r="A223">
        <f>HYPERLINK("https://stackoverflow.com/q/51656823", "51656823")</f>
        <v/>
      </c>
      <c r="B223" t="n">
        <v>0.2604735883424408</v>
      </c>
    </row>
    <row r="224">
      <c r="A224">
        <f>HYPERLINK("https://stackoverflow.com/q/51666283", "51666283")</f>
        <v/>
      </c>
      <c r="B224" t="n">
        <v>0.2894736842105263</v>
      </c>
    </row>
    <row r="225">
      <c r="A225">
        <f>HYPERLINK("https://stackoverflow.com/q/51775608", "51775608")</f>
        <v/>
      </c>
      <c r="B225" t="n">
        <v>0.3640132669983416</v>
      </c>
    </row>
    <row r="226">
      <c r="A226">
        <f>HYPERLINK("https://stackoverflow.com/q/51789832", "51789832")</f>
        <v/>
      </c>
      <c r="B226" t="n">
        <v>0.2264150943396226</v>
      </c>
    </row>
    <row r="227">
      <c r="A227">
        <f>HYPERLINK("https://stackoverflow.com/q/51828297", "51828297")</f>
        <v/>
      </c>
      <c r="B227" t="n">
        <v>0.2606310013717421</v>
      </c>
    </row>
    <row r="228">
      <c r="A228">
        <f>HYPERLINK("https://stackoverflow.com/q/51831600", "51831600")</f>
        <v/>
      </c>
      <c r="B228" t="n">
        <v>0.2597402597402598</v>
      </c>
    </row>
    <row r="229">
      <c r="A229">
        <f>HYPERLINK("https://stackoverflow.com/q/51847630", "51847630")</f>
        <v/>
      </c>
      <c r="B229" t="n">
        <v>0.3444444444444444</v>
      </c>
    </row>
    <row r="230">
      <c r="A230">
        <f>HYPERLINK("https://stackoverflow.com/q/51857872", "51857872")</f>
        <v/>
      </c>
      <c r="B230" t="n">
        <v>0.2666666666666667</v>
      </c>
    </row>
    <row r="231">
      <c r="A231">
        <f>HYPERLINK("https://stackoverflow.com/q/51869363", "51869363")</f>
        <v/>
      </c>
      <c r="B231" t="n">
        <v>0.2597222222222222</v>
      </c>
    </row>
    <row r="232">
      <c r="A232">
        <f>HYPERLINK("https://stackoverflow.com/q/51875348", "51875348")</f>
        <v/>
      </c>
      <c r="B232" t="n">
        <v>0.2842105263157895</v>
      </c>
    </row>
    <row r="233">
      <c r="A233">
        <f>HYPERLINK("https://stackoverflow.com/q/51960443", "51960443")</f>
        <v/>
      </c>
      <c r="B233" t="n">
        <v>0.2550860719874805</v>
      </c>
    </row>
    <row r="234">
      <c r="A234">
        <f>HYPERLINK("https://stackoverflow.com/q/51977391", "51977391")</f>
        <v/>
      </c>
      <c r="B234" t="n">
        <v>0.2793650793650794</v>
      </c>
    </row>
    <row r="235">
      <c r="A235">
        <f>HYPERLINK("https://stackoverflow.com/q/52034362", "52034362")</f>
        <v/>
      </c>
      <c r="B235" t="n">
        <v>0.2676767676767677</v>
      </c>
    </row>
    <row r="236">
      <c r="A236">
        <f>HYPERLINK("https://stackoverflow.com/q/52046824", "52046824")</f>
        <v/>
      </c>
      <c r="B236" t="n">
        <v>0.3278800272665303</v>
      </c>
    </row>
    <row r="237">
      <c r="A237">
        <f>HYPERLINK("https://stackoverflow.com/q/52085701", "52085701")</f>
        <v/>
      </c>
      <c r="B237" t="n">
        <v>0.3176954732510288</v>
      </c>
    </row>
    <row r="238">
      <c r="A238">
        <f>HYPERLINK("https://stackoverflow.com/q/52144934", "52144934")</f>
        <v/>
      </c>
      <c r="B238" t="n">
        <v>0.2587064676616915</v>
      </c>
    </row>
    <row r="239">
      <c r="A239">
        <f>HYPERLINK("https://stackoverflow.com/q/52145113", "52145113")</f>
        <v/>
      </c>
      <c r="B239" t="n">
        <v>0.2761904761904762</v>
      </c>
    </row>
    <row r="240">
      <c r="A240">
        <f>HYPERLINK("https://stackoverflow.com/q/52205477", "52205477")</f>
        <v/>
      </c>
      <c r="B240" t="n">
        <v>0.3071161048689138</v>
      </c>
    </row>
    <row r="241">
      <c r="A241">
        <f>HYPERLINK("https://stackoverflow.com/q/52264141", "52264141")</f>
        <v/>
      </c>
      <c r="B241" t="n">
        <v>0.2791327913279133</v>
      </c>
    </row>
    <row r="242">
      <c r="A242">
        <f>HYPERLINK("https://stackoverflow.com/q/52288990", "52288990")</f>
        <v/>
      </c>
      <c r="B242" t="n">
        <v>0.2576489533011272</v>
      </c>
    </row>
    <row r="243">
      <c r="A243">
        <f>HYPERLINK("https://stackoverflow.com/q/52296498", "52296498")</f>
        <v/>
      </c>
      <c r="B243" t="n">
        <v>0.2672292545710267</v>
      </c>
    </row>
    <row r="244">
      <c r="A244">
        <f>HYPERLINK("https://stackoverflow.com/q/52363765", "52363765")</f>
        <v/>
      </c>
      <c r="B244" t="n">
        <v>0.3117283950617284</v>
      </c>
    </row>
    <row r="245">
      <c r="A245">
        <f>HYPERLINK("https://stackoverflow.com/q/52427085", "52427085")</f>
        <v/>
      </c>
      <c r="B245" t="n">
        <v>0.2637215528781794</v>
      </c>
    </row>
    <row r="246">
      <c r="A246">
        <f>HYPERLINK("https://stackoverflow.com/q/52486527", "52486527")</f>
        <v/>
      </c>
      <c r="B246" t="n">
        <v>0.2222222222222222</v>
      </c>
    </row>
    <row r="247">
      <c r="A247">
        <f>HYPERLINK("https://stackoverflow.com/q/52563232", "52563232")</f>
        <v/>
      </c>
      <c r="B247" t="n">
        <v>0.25</v>
      </c>
    </row>
    <row r="248">
      <c r="A248">
        <f>HYPERLINK("https://stackoverflow.com/q/52626952", "52626952")</f>
        <v/>
      </c>
      <c r="B248" t="n">
        <v>0.2988133764832794</v>
      </c>
    </row>
    <row r="249">
      <c r="A249">
        <f>HYPERLINK("https://stackoverflow.com/q/52648963", "52648963")</f>
        <v/>
      </c>
      <c r="B249" t="n">
        <v>0.2792792792792793</v>
      </c>
    </row>
    <row r="250">
      <c r="A250">
        <f>HYPERLINK("https://stackoverflow.com/q/52656748", "52656748")</f>
        <v/>
      </c>
      <c r="B250" t="n">
        <v>0.2507936507936508</v>
      </c>
    </row>
    <row r="251">
      <c r="A251">
        <f>HYPERLINK("https://stackoverflow.com/q/52668100", "52668100")</f>
        <v/>
      </c>
      <c r="B251" t="n">
        <v>0.2901234567901235</v>
      </c>
    </row>
    <row r="252">
      <c r="A252">
        <f>HYPERLINK("https://stackoverflow.com/q/52744026", "52744026")</f>
        <v/>
      </c>
      <c r="B252" t="n">
        <v>0.2798353909465021</v>
      </c>
    </row>
    <row r="253">
      <c r="A253">
        <f>HYPERLINK("https://stackoverflow.com/q/52821168", "52821168")</f>
        <v/>
      </c>
      <c r="B253" t="n">
        <v>0.3758169934640523</v>
      </c>
    </row>
    <row r="254">
      <c r="A254">
        <f>HYPERLINK("https://stackoverflow.com/q/52872674", "52872674")</f>
        <v/>
      </c>
      <c r="B254" t="n">
        <v>0.2274509803921569</v>
      </c>
    </row>
    <row r="255">
      <c r="A255">
        <f>HYPERLINK("https://stackoverflow.com/q/52897466", "52897466")</f>
        <v/>
      </c>
      <c r="B255" t="n">
        <v>0.2525252525252525</v>
      </c>
    </row>
    <row r="256">
      <c r="A256">
        <f>HYPERLINK("https://stackoverflow.com/q/52958536", "52958536")</f>
        <v/>
      </c>
      <c r="B256" t="n">
        <v>0.2508960573476702</v>
      </c>
    </row>
    <row r="257">
      <c r="A257">
        <f>HYPERLINK("https://stackoverflow.com/q/53015958", "53015958")</f>
        <v/>
      </c>
      <c r="B257" t="n">
        <v>0.2770919067215363</v>
      </c>
    </row>
    <row r="258">
      <c r="A258">
        <f>HYPERLINK("https://stackoverflow.com/q/53154744", "53154744")</f>
        <v/>
      </c>
      <c r="B258" t="n">
        <v>0.2702331961591221</v>
      </c>
    </row>
    <row r="259">
      <c r="A259">
        <f>HYPERLINK("https://stackoverflow.com/q/53169033", "53169033")</f>
        <v/>
      </c>
      <c r="B259" t="n">
        <v>0.2276867030965392</v>
      </c>
    </row>
    <row r="260">
      <c r="A260">
        <f>HYPERLINK("https://stackoverflow.com/q/53174186", "53174186")</f>
        <v/>
      </c>
      <c r="B260" t="n">
        <v>0.3026819923371648</v>
      </c>
    </row>
    <row r="261">
      <c r="A261">
        <f>HYPERLINK("https://stackoverflow.com/q/53175144", "53175144")</f>
        <v/>
      </c>
      <c r="B261" t="n">
        <v>0.2928240740740741</v>
      </c>
    </row>
    <row r="262">
      <c r="A262">
        <f>HYPERLINK("https://stackoverflow.com/q/53303701", "53303701")</f>
        <v/>
      </c>
      <c r="B262" t="n">
        <v>0.2777777777777778</v>
      </c>
    </row>
    <row r="263">
      <c r="A263">
        <f>HYPERLINK("https://stackoverflow.com/q/53398068", "53398068")</f>
        <v/>
      </c>
      <c r="B263" t="n">
        <v>0.4355555555555555</v>
      </c>
    </row>
    <row r="264">
      <c r="A264">
        <f>HYPERLINK("https://stackoverflow.com/q/53410290", "53410290")</f>
        <v/>
      </c>
      <c r="B264" t="n">
        <v>0.3555555555555556</v>
      </c>
    </row>
    <row r="265">
      <c r="A265">
        <f>HYPERLINK("https://stackoverflow.com/q/53534973", "53534973")</f>
        <v/>
      </c>
      <c r="B265" t="n">
        <v>0.2581699346405229</v>
      </c>
    </row>
    <row r="266">
      <c r="A266">
        <f>HYPERLINK("https://stackoverflow.com/q/53544934", "53544934")</f>
        <v/>
      </c>
      <c r="B266" t="n">
        <v>0.3757575757575757</v>
      </c>
    </row>
    <row r="267">
      <c r="A267">
        <f>HYPERLINK("https://stackoverflow.com/q/53670395", "53670395")</f>
        <v/>
      </c>
      <c r="B267" t="n">
        <v>0.3081328751431844</v>
      </c>
    </row>
    <row r="268">
      <c r="A268">
        <f>HYPERLINK("https://stackoverflow.com/q/53808662", "53808662")</f>
        <v/>
      </c>
      <c r="B268" t="n">
        <v>0.3310423825887743</v>
      </c>
    </row>
    <row r="269">
      <c r="A269">
        <f>HYPERLINK("https://stackoverflow.com/q/53820097", "53820097")</f>
        <v/>
      </c>
      <c r="B269" t="n">
        <v>0.4601512507271669</v>
      </c>
    </row>
    <row r="270">
      <c r="A270">
        <f>HYPERLINK("https://stackoverflow.com/q/53821137", "53821137")</f>
        <v/>
      </c>
      <c r="B270" t="n">
        <v>0.3175925925925926</v>
      </c>
    </row>
    <row r="271">
      <c r="A271">
        <f>HYPERLINK("https://stackoverflow.com/q/53843585", "53843585")</f>
        <v/>
      </c>
      <c r="B271" t="n">
        <v>0.2744107744107744</v>
      </c>
    </row>
    <row r="272">
      <c r="A272">
        <f>HYPERLINK("https://stackoverflow.com/q/53843783", "53843783")</f>
        <v/>
      </c>
      <c r="B272" t="n">
        <v>0.3472222222222222</v>
      </c>
    </row>
    <row r="273">
      <c r="A273">
        <f>HYPERLINK("https://stackoverflow.com/q/53874059", "53874059")</f>
        <v/>
      </c>
      <c r="B273" t="n">
        <v>0.3066666666666666</v>
      </c>
    </row>
    <row r="274">
      <c r="A274">
        <f>HYPERLINK("https://stackoverflow.com/q/53916396", "53916396")</f>
        <v/>
      </c>
      <c r="B274" t="n">
        <v>0.2727272727272727</v>
      </c>
    </row>
    <row r="275">
      <c r="A275">
        <f>HYPERLINK("https://stackoverflow.com/q/53930543", "53930543")</f>
        <v/>
      </c>
      <c r="B275" t="n">
        <v>0.325925925925926</v>
      </c>
    </row>
    <row r="276">
      <c r="A276">
        <f>HYPERLINK("https://stackoverflow.com/q/54069553", "54069553")</f>
        <v/>
      </c>
      <c r="B276" t="n">
        <v>0.2393162393162393</v>
      </c>
    </row>
    <row r="277">
      <c r="A277">
        <f>HYPERLINK("https://stackoverflow.com/q/54118895", "54118895")</f>
        <v/>
      </c>
      <c r="B277" t="n">
        <v>0.2669983416252073</v>
      </c>
    </row>
    <row r="278">
      <c r="A278">
        <f>HYPERLINK("https://stackoverflow.com/q/54143107", "54143107")</f>
        <v/>
      </c>
      <c r="B278" t="n">
        <v>0.345679012345679</v>
      </c>
    </row>
    <row r="279">
      <c r="A279">
        <f>HYPERLINK("https://stackoverflow.com/q/54174575", "54174575")</f>
        <v/>
      </c>
      <c r="B279" t="n">
        <v>0.2474747474747475</v>
      </c>
    </row>
    <row r="280">
      <c r="A280">
        <f>HYPERLINK("https://stackoverflow.com/q/54178050", "54178050")</f>
        <v/>
      </c>
      <c r="B280" t="n">
        <v>0.2962962962962963</v>
      </c>
    </row>
    <row r="281">
      <c r="A281">
        <f>HYPERLINK("https://stackoverflow.com/q/54192453", "54192453")</f>
        <v/>
      </c>
      <c r="B281" t="n">
        <v>0.3756038647342995</v>
      </c>
    </row>
    <row r="282">
      <c r="A282">
        <f>HYPERLINK("https://stackoverflow.com/q/54270158", "54270158")</f>
        <v/>
      </c>
      <c r="B282" t="n">
        <v>0.312280701754386</v>
      </c>
    </row>
    <row r="283">
      <c r="A283">
        <f>HYPERLINK("https://stackoverflow.com/q/54398761", "54398761")</f>
        <v/>
      </c>
      <c r="B283" t="n">
        <v>0.2696759259259259</v>
      </c>
    </row>
    <row r="284">
      <c r="A284">
        <f>HYPERLINK("https://stackoverflow.com/q/54515593", "54515593")</f>
        <v/>
      </c>
      <c r="B284" t="n">
        <v>0.2751322751322751</v>
      </c>
    </row>
    <row r="285">
      <c r="A285">
        <f>HYPERLINK("https://stackoverflow.com/q/54526634", "54526634")</f>
        <v/>
      </c>
      <c r="B285" t="n">
        <v>0.29957805907173</v>
      </c>
    </row>
    <row r="286">
      <c r="A286">
        <f>HYPERLINK("https://stackoverflow.com/q/54618164", "54618164")</f>
        <v/>
      </c>
      <c r="B286" t="n">
        <v>0.3080808080808081</v>
      </c>
    </row>
    <row r="287">
      <c r="A287">
        <f>HYPERLINK("https://stackoverflow.com/q/54646038", "54646038")</f>
        <v/>
      </c>
      <c r="B287" t="n">
        <v>0.2598039215686275</v>
      </c>
    </row>
    <row r="288">
      <c r="A288">
        <f>HYPERLINK("https://stackoverflow.com/q/54666018", "54666018")</f>
        <v/>
      </c>
      <c r="B288" t="n">
        <v>0.2568306010928962</v>
      </c>
    </row>
    <row r="289">
      <c r="A289">
        <f>HYPERLINK("https://stackoverflow.com/q/54695712", "54695712")</f>
        <v/>
      </c>
      <c r="B289" t="n">
        <v>0.2637485970819304</v>
      </c>
    </row>
    <row r="290">
      <c r="A290">
        <f>HYPERLINK("https://stackoverflow.com/q/54714252", "54714252")</f>
        <v/>
      </c>
      <c r="B290" t="n">
        <v>0.2683982683982684</v>
      </c>
    </row>
    <row r="291">
      <c r="A291">
        <f>HYPERLINK("https://stackoverflow.com/q/54829314", "54829314")</f>
        <v/>
      </c>
      <c r="B291" t="n">
        <v>0.2784636488340192</v>
      </c>
    </row>
    <row r="292">
      <c r="A292">
        <f>HYPERLINK("https://stackoverflow.com/q/54857737", "54857737")</f>
        <v/>
      </c>
      <c r="B292" t="n">
        <v>0.3477777777777778</v>
      </c>
    </row>
    <row r="293">
      <c r="A293">
        <f>HYPERLINK("https://stackoverflow.com/q/54910488", "54910488")</f>
        <v/>
      </c>
      <c r="B293" t="n">
        <v>0.3300970873786408</v>
      </c>
    </row>
    <row r="294">
      <c r="A294">
        <f>HYPERLINK("https://stackoverflow.com/q/54935102", "54935102")</f>
        <v/>
      </c>
      <c r="B294" t="n">
        <v>0.3069958847736626</v>
      </c>
    </row>
    <row r="295">
      <c r="A295">
        <f>HYPERLINK("https://stackoverflow.com/q/54951696", "54951696")</f>
        <v/>
      </c>
      <c r="B295" t="n">
        <v>0.3333333333333333</v>
      </c>
    </row>
    <row r="296">
      <c r="A296">
        <f>HYPERLINK("https://stackoverflow.com/q/55026722", "55026722")</f>
        <v/>
      </c>
      <c r="B296" t="n">
        <v>0.3729071537290715</v>
      </c>
    </row>
    <row r="297">
      <c r="A297">
        <f>HYPERLINK("https://stackoverflow.com/q/55090674", "55090674")</f>
        <v/>
      </c>
      <c r="B297" t="n">
        <v>0.3075268817204301</v>
      </c>
    </row>
    <row r="298">
      <c r="A298">
        <f>HYPERLINK("https://stackoverflow.com/q/55101284", "55101284")</f>
        <v/>
      </c>
      <c r="B298" t="n">
        <v>0.3009708737864077</v>
      </c>
    </row>
    <row r="299">
      <c r="A299">
        <f>HYPERLINK("https://stackoverflow.com/q/55217961", "55217961")</f>
        <v/>
      </c>
      <c r="B299" t="n">
        <v>0.2772277227722773</v>
      </c>
    </row>
    <row r="300">
      <c r="A300">
        <f>HYPERLINK("https://stackoverflow.com/q/55283966", "55283966")</f>
        <v/>
      </c>
      <c r="B300" t="n">
        <v>0.3287037037037037</v>
      </c>
    </row>
    <row r="301">
      <c r="A301">
        <f>HYPERLINK("https://stackoverflow.com/q/55297256", "55297256")</f>
        <v/>
      </c>
      <c r="B301" t="n">
        <v>0.2762487257900102</v>
      </c>
    </row>
    <row r="302">
      <c r="A302">
        <f>HYPERLINK("https://stackoverflow.com/q/55304547", "55304547")</f>
        <v/>
      </c>
      <c r="B302" t="n">
        <v>0.3013698630136987</v>
      </c>
    </row>
    <row r="303">
      <c r="A303">
        <f>HYPERLINK("https://stackoverflow.com/q/55435560", "55435560")</f>
        <v/>
      </c>
      <c r="B303" t="n">
        <v>0.3376068376068376</v>
      </c>
    </row>
    <row r="304">
      <c r="A304">
        <f>HYPERLINK("https://stackoverflow.com/q/55471101", "55471101")</f>
        <v/>
      </c>
      <c r="B304" t="n">
        <v>0.2714776632302405</v>
      </c>
    </row>
    <row r="305">
      <c r="A305">
        <f>HYPERLINK("https://stackoverflow.com/q/55542723", "55542723")</f>
        <v/>
      </c>
      <c r="B305" t="n">
        <v>0.2916666666666667</v>
      </c>
    </row>
    <row r="306">
      <c r="A306">
        <f>HYPERLINK("https://stackoverflow.com/q/55571946", "55571946")</f>
        <v/>
      </c>
      <c r="B306" t="n">
        <v>0.2972222222222222</v>
      </c>
    </row>
    <row r="307">
      <c r="A307">
        <f>HYPERLINK("https://stackoverflow.com/q/55574590", "55574590")</f>
        <v/>
      </c>
      <c r="B307" t="n">
        <v>0.281045751633987</v>
      </c>
    </row>
    <row r="308">
      <c r="A308">
        <f>HYPERLINK("https://stackoverflow.com/q/55684883", "55684883")</f>
        <v/>
      </c>
      <c r="B308" t="n">
        <v>0.2737373737373737</v>
      </c>
    </row>
    <row r="309">
      <c r="A309">
        <f>HYPERLINK("https://stackoverflow.com/q/55714301", "55714301")</f>
        <v/>
      </c>
      <c r="B309" t="n">
        <v>0.3214588634435963</v>
      </c>
    </row>
    <row r="310">
      <c r="A310">
        <f>HYPERLINK("https://stackoverflow.com/q/55794490", "55794490")</f>
        <v/>
      </c>
      <c r="B310" t="n">
        <v>0.25</v>
      </c>
    </row>
    <row r="311">
      <c r="A311">
        <f>HYPERLINK("https://stackoverflow.com/q/55803032", "55803032")</f>
        <v/>
      </c>
      <c r="B311" t="n">
        <v>0.2929292929292929</v>
      </c>
    </row>
    <row r="312">
      <c r="A312">
        <f>HYPERLINK("https://stackoverflow.com/q/55827343", "55827343")</f>
        <v/>
      </c>
      <c r="B312" t="n">
        <v>0.3006535947712418</v>
      </c>
    </row>
    <row r="313">
      <c r="A313">
        <f>HYPERLINK("https://stackoverflow.com/q/55938858", "55938858")</f>
        <v/>
      </c>
      <c r="B313" t="n">
        <v>0.2739463601532567</v>
      </c>
    </row>
    <row r="314">
      <c r="A314">
        <f>HYPERLINK("https://stackoverflow.com/q/55971394", "55971394")</f>
        <v/>
      </c>
      <c r="B314" t="n">
        <v>0.2543859649122808</v>
      </c>
    </row>
    <row r="315">
      <c r="A315">
        <f>HYPERLINK("https://stackoverflow.com/q/55991295", "55991295")</f>
        <v/>
      </c>
      <c r="B315" t="n">
        <v>0.3660637381567614</v>
      </c>
    </row>
    <row r="316">
      <c r="A316">
        <f>HYPERLINK("https://stackoverflow.com/q/56006287", "56006287")</f>
        <v/>
      </c>
      <c r="B316" t="n">
        <v>0.2148148148148148</v>
      </c>
    </row>
    <row r="317">
      <c r="A317">
        <f>HYPERLINK("https://stackoverflow.com/q/56013510", "56013510")</f>
        <v/>
      </c>
      <c r="B317" t="n">
        <v>0.282051282051282</v>
      </c>
    </row>
    <row r="318">
      <c r="A318">
        <f>HYPERLINK("https://stackoverflow.com/q/56042376", "56042376")</f>
        <v/>
      </c>
      <c r="B318" t="n">
        <v>0.2741935483870968</v>
      </c>
    </row>
    <row r="319">
      <c r="A319">
        <f>HYPERLINK("https://stackoverflow.com/q/56065738", "56065738")</f>
        <v/>
      </c>
      <c r="B319" t="n">
        <v>0.3339986693280106</v>
      </c>
    </row>
    <row r="320">
      <c r="A320">
        <f>HYPERLINK("https://stackoverflow.com/q/56111559", "56111559")</f>
        <v/>
      </c>
      <c r="B320" t="n">
        <v>0.2998477929984779</v>
      </c>
    </row>
    <row r="321">
      <c r="A321">
        <f>HYPERLINK("https://stackoverflow.com/q/56128042", "56128042")</f>
        <v/>
      </c>
      <c r="B321" t="n">
        <v>0.3190883190883191</v>
      </c>
    </row>
    <row r="322">
      <c r="A322">
        <f>HYPERLINK("https://stackoverflow.com/q/56183981", "56183981")</f>
        <v/>
      </c>
      <c r="B322" t="n">
        <v>0.2382864792503347</v>
      </c>
    </row>
    <row r="323">
      <c r="A323">
        <f>HYPERLINK("https://stackoverflow.com/q/56355331", "56355331")</f>
        <v/>
      </c>
      <c r="B323" t="n">
        <v>0.2612612612612613</v>
      </c>
    </row>
    <row r="324">
      <c r="A324">
        <f>HYPERLINK("https://stackoverflow.com/q/56580338", "56580338")</f>
        <v/>
      </c>
      <c r="B324" t="n">
        <v>0.3244949494949495</v>
      </c>
    </row>
    <row r="325">
      <c r="A325">
        <f>HYPERLINK("https://stackoverflow.com/q/56637616", "56637616")</f>
        <v/>
      </c>
      <c r="B325" t="n">
        <v>0.2793650793650794</v>
      </c>
    </row>
    <row r="326">
      <c r="A326">
        <f>HYPERLINK("https://stackoverflow.com/q/56650002", "56650002")</f>
        <v/>
      </c>
      <c r="B326" t="n">
        <v>0.2191780821917808</v>
      </c>
    </row>
    <row r="327">
      <c r="A327">
        <f>HYPERLINK("https://stackoverflow.com/q/56650929", "56650929")</f>
        <v/>
      </c>
      <c r="B327" t="n">
        <v>0.2373737373737373</v>
      </c>
    </row>
    <row r="328">
      <c r="A328">
        <f>HYPERLINK("https://stackoverflow.com/q/56669375", "56669375")</f>
        <v/>
      </c>
      <c r="B328" t="n">
        <v>0.2881944444444444</v>
      </c>
    </row>
    <row r="329">
      <c r="A329">
        <f>HYPERLINK("https://stackoverflow.com/q/56701895", "56701895")</f>
        <v/>
      </c>
      <c r="B329" t="n">
        <v>0.2328767123287671</v>
      </c>
    </row>
    <row r="330">
      <c r="A330">
        <f>HYPERLINK("https://stackoverflow.com/q/56846426", "56846426")</f>
        <v/>
      </c>
      <c r="B330" t="n">
        <v>0.3069306930693069</v>
      </c>
    </row>
    <row r="331">
      <c r="A331">
        <f>HYPERLINK("https://stackoverflow.com/q/56852112", "56852112")</f>
        <v/>
      </c>
      <c r="B331" t="n">
        <v>0.3212321232123213</v>
      </c>
    </row>
    <row r="332">
      <c r="A332">
        <f>HYPERLINK("https://stackoverflow.com/q/56892999", "56892999")</f>
        <v/>
      </c>
      <c r="B332" t="n">
        <v>0.3380281690140845</v>
      </c>
    </row>
    <row r="333">
      <c r="A333">
        <f>HYPERLINK("https://stackoverflow.com/q/56952560", "56952560")</f>
        <v/>
      </c>
      <c r="B333" t="n">
        <v>0.2567567567567567</v>
      </c>
    </row>
    <row r="334">
      <c r="A334">
        <f>HYPERLINK("https://stackoverflow.com/q/56983444", "56983444")</f>
        <v/>
      </c>
      <c r="B334" t="n">
        <v>0.3084795321637427</v>
      </c>
    </row>
    <row r="335">
      <c r="A335">
        <f>HYPERLINK("https://stackoverflow.com/q/56988325", "56988325")</f>
        <v/>
      </c>
      <c r="B335" t="n">
        <v>0.2555555555555555</v>
      </c>
    </row>
    <row r="336">
      <c r="A336">
        <f>HYPERLINK("https://stackoverflow.com/q/56993150", "56993150")</f>
        <v/>
      </c>
      <c r="B336" t="n">
        <v>0.2921348314606741</v>
      </c>
    </row>
    <row r="337">
      <c r="A337">
        <f>HYPERLINK("https://stackoverflow.com/q/57007183", "57007183")</f>
        <v/>
      </c>
      <c r="B337" t="n">
        <v>0.2506172839506173</v>
      </c>
    </row>
    <row r="338">
      <c r="A338">
        <f>HYPERLINK("https://stackoverflow.com/q/57012762", "57012762")</f>
        <v/>
      </c>
      <c r="B338" t="n">
        <v>0.2306610407876231</v>
      </c>
    </row>
    <row r="339">
      <c r="A339">
        <f>HYPERLINK("https://stackoverflow.com/q/57085012", "57085012")</f>
        <v/>
      </c>
      <c r="B339" t="n">
        <v>0.2629107981220657</v>
      </c>
    </row>
    <row r="340">
      <c r="A340">
        <f>HYPERLINK("https://stackoverflow.com/q/57127349", "57127349")</f>
        <v/>
      </c>
      <c r="B340" t="n">
        <v>0.3502824858757062</v>
      </c>
    </row>
    <row r="341">
      <c r="A341">
        <f>HYPERLINK("https://stackoverflow.com/q/57129117", "57129117")</f>
        <v/>
      </c>
      <c r="B341" t="n">
        <v>0.2378472222222222</v>
      </c>
    </row>
    <row r="342">
      <c r="A342">
        <f>HYPERLINK("https://stackoverflow.com/q/57282075", "57282075")</f>
        <v/>
      </c>
      <c r="B342" t="n">
        <v>0.3459119496855346</v>
      </c>
    </row>
    <row r="343">
      <c r="A343">
        <f>HYPERLINK("https://stackoverflow.com/q/57290189", "57290189")</f>
        <v/>
      </c>
      <c r="B343" t="n">
        <v>0.3418803418803419</v>
      </c>
    </row>
    <row r="344">
      <c r="A344">
        <f>HYPERLINK("https://stackoverflow.com/q/57316318", "57316318")</f>
        <v/>
      </c>
      <c r="B344" t="n">
        <v>0.2816537467700259</v>
      </c>
    </row>
    <row r="345">
      <c r="A345">
        <f>HYPERLINK("https://stackoverflow.com/q/57322919", "57322919")</f>
        <v/>
      </c>
      <c r="B345" t="n">
        <v>0.256120527306968</v>
      </c>
    </row>
    <row r="346">
      <c r="A346">
        <f>HYPERLINK("https://stackoverflow.com/q/57355228", "57355228")</f>
        <v/>
      </c>
      <c r="B346" t="n">
        <v>0.2541666666666667</v>
      </c>
    </row>
    <row r="347">
      <c r="A347">
        <f>HYPERLINK("https://stackoverflow.com/q/57410420", "57410420")</f>
        <v/>
      </c>
      <c r="B347" t="n">
        <v>0.2721417069243156</v>
      </c>
    </row>
    <row r="348">
      <c r="A348">
        <f>HYPERLINK("https://stackoverflow.com/q/57502125", "57502125")</f>
        <v/>
      </c>
      <c r="B348" t="n">
        <v>0.311965811965812</v>
      </c>
    </row>
    <row r="349">
      <c r="A349">
        <f>HYPERLINK("https://stackoverflow.com/q/57516377", "57516377")</f>
        <v/>
      </c>
      <c r="B349" t="n">
        <v>0.3005698005698006</v>
      </c>
    </row>
    <row r="350">
      <c r="A350">
        <f>HYPERLINK("https://stackoverflow.com/q/57516603", "57516603")</f>
        <v/>
      </c>
      <c r="B350" t="n">
        <v>0.2861292665214234</v>
      </c>
    </row>
    <row r="351">
      <c r="A351">
        <f>HYPERLINK("https://stackoverflow.com/q/57563207", "57563207")</f>
        <v/>
      </c>
      <c r="B351" t="n">
        <v>0.3008130081300813</v>
      </c>
    </row>
    <row r="352">
      <c r="A352">
        <f>HYPERLINK("https://stackoverflow.com/q/57580329", "57580329")</f>
        <v/>
      </c>
      <c r="B352" t="n">
        <v>0.2888888888888889</v>
      </c>
    </row>
    <row r="353">
      <c r="A353">
        <f>HYPERLINK("https://stackoverflow.com/q/57609094", "57609094")</f>
        <v/>
      </c>
      <c r="B353" t="n">
        <v>0.3162393162393162</v>
      </c>
    </row>
    <row r="354">
      <c r="A354">
        <f>HYPERLINK("https://stackoverflow.com/q/57624459", "57624459")</f>
        <v/>
      </c>
      <c r="B354" t="n">
        <v>0.336026936026936</v>
      </c>
    </row>
    <row r="355">
      <c r="A355">
        <f>HYPERLINK("https://stackoverflow.com/q/57654496", "57654496")</f>
        <v/>
      </c>
      <c r="B355" t="n">
        <v>0.2551789077212806</v>
      </c>
    </row>
    <row r="356">
      <c r="A356">
        <f>HYPERLINK("https://stackoverflow.com/q/57685832", "57685832")</f>
        <v/>
      </c>
      <c r="B356" t="n">
        <v>0.3174603174603174</v>
      </c>
    </row>
    <row r="357">
      <c r="A357">
        <f>HYPERLINK("https://stackoverflow.com/q/57802832", "57802832")</f>
        <v/>
      </c>
      <c r="B357" t="n">
        <v>0.3423423423423423</v>
      </c>
    </row>
    <row r="358">
      <c r="A358">
        <f>HYPERLINK("https://stackoverflow.com/q/57825080", "57825080")</f>
        <v/>
      </c>
      <c r="B358" t="n">
        <v>0.3995510662177329</v>
      </c>
    </row>
    <row r="359">
      <c r="A359">
        <f>HYPERLINK("https://stackoverflow.com/q/57828966", "57828966")</f>
        <v/>
      </c>
      <c r="B359" t="n">
        <v>0.2621722846441947</v>
      </c>
    </row>
    <row r="360">
      <c r="A360">
        <f>HYPERLINK("https://stackoverflow.com/q/57831723", "57831723")</f>
        <v/>
      </c>
      <c r="B360" t="n">
        <v>0.3134502923976608</v>
      </c>
    </row>
    <row r="361">
      <c r="A361">
        <f>HYPERLINK("https://stackoverflow.com/q/57931047", "57931047")</f>
        <v/>
      </c>
      <c r="B361" t="n">
        <v>0.296875</v>
      </c>
    </row>
    <row r="362">
      <c r="A362">
        <f>HYPERLINK("https://stackoverflow.com/q/57941287", "57941287")</f>
        <v/>
      </c>
      <c r="B362" t="n">
        <v>0.2318007662835249</v>
      </c>
    </row>
    <row r="363">
      <c r="A363">
        <f>HYPERLINK("https://stackoverflow.com/q/57958985", "57958985")</f>
        <v/>
      </c>
      <c r="B363" t="n">
        <v>0.3211805555555556</v>
      </c>
    </row>
    <row r="364">
      <c r="A364">
        <f>HYPERLINK("https://stackoverflow.com/q/58053093", "58053093")</f>
        <v/>
      </c>
      <c r="B364" t="n">
        <v>0.3363914373088685</v>
      </c>
    </row>
    <row r="365">
      <c r="A365">
        <f>HYPERLINK("https://stackoverflow.com/q/58054575", "58054575")</f>
        <v/>
      </c>
      <c r="B365" t="n">
        <v>0.3615664845173042</v>
      </c>
    </row>
    <row r="366">
      <c r="A366">
        <f>HYPERLINK("https://stackoverflow.com/q/58090993", "58090993")</f>
        <v/>
      </c>
      <c r="B366" t="n">
        <v>0.2528180354267311</v>
      </c>
    </row>
    <row r="367">
      <c r="A367">
        <f>HYPERLINK("https://stackoverflow.com/q/58101336", "58101336")</f>
        <v/>
      </c>
      <c r="B367" t="n">
        <v>0.3540903540903541</v>
      </c>
    </row>
    <row r="368">
      <c r="A368">
        <f>HYPERLINK("https://stackoverflow.com/q/58116800", "58116800")</f>
        <v/>
      </c>
      <c r="B368" t="n">
        <v>0.2949245541838135</v>
      </c>
    </row>
    <row r="369">
      <c r="A369">
        <f>HYPERLINK("https://stackoverflow.com/q/58118966", "58118966")</f>
        <v/>
      </c>
      <c r="B369" t="n">
        <v>0.4498644986449865</v>
      </c>
    </row>
    <row r="370">
      <c r="A370">
        <f>HYPERLINK("https://stackoverflow.com/q/58161171", "58161171")</f>
        <v/>
      </c>
      <c r="B370" t="n">
        <v>0.5509259259259259</v>
      </c>
    </row>
    <row r="371">
      <c r="A371">
        <f>HYPERLINK("https://stackoverflow.com/q/58163017", "58163017")</f>
        <v/>
      </c>
      <c r="B371" t="n">
        <v>0.2237442922374429</v>
      </c>
    </row>
    <row r="372">
      <c r="A372">
        <f>HYPERLINK("https://stackoverflow.com/q/58251535", "58251535")</f>
        <v/>
      </c>
      <c r="B372" t="n">
        <v>0.2843137254901961</v>
      </c>
    </row>
    <row r="373">
      <c r="A373">
        <f>HYPERLINK("https://stackoverflow.com/q/58292569", "58292569")</f>
        <v/>
      </c>
      <c r="B373" t="n">
        <v>0.2792022792022792</v>
      </c>
    </row>
    <row r="374">
      <c r="A374">
        <f>HYPERLINK("https://stackoverflow.com/q/58302431", "58302431")</f>
        <v/>
      </c>
      <c r="B374" t="n">
        <v>0.2387387387387387</v>
      </c>
    </row>
    <row r="375">
      <c r="A375">
        <f>HYPERLINK("https://stackoverflow.com/q/58345697", "58345697")</f>
        <v/>
      </c>
      <c r="B375" t="n">
        <v>0.2551440329218107</v>
      </c>
    </row>
    <row r="376">
      <c r="A376">
        <f>HYPERLINK("https://stackoverflow.com/q/58362057", "58362057")</f>
        <v/>
      </c>
      <c r="B376" t="n">
        <v>0.2737686139747996</v>
      </c>
    </row>
    <row r="377">
      <c r="A377">
        <f>HYPERLINK("https://stackoverflow.com/q/58400948", "58400948")</f>
        <v/>
      </c>
      <c r="B377" t="n">
        <v>0.3232323232323233</v>
      </c>
    </row>
    <row r="378">
      <c r="A378">
        <f>HYPERLINK("https://stackoverflow.com/q/58401391", "58401391")</f>
        <v/>
      </c>
      <c r="B378" t="n">
        <v>0.2837108953613808</v>
      </c>
    </row>
    <row r="379">
      <c r="A379">
        <f>HYPERLINK("https://stackoverflow.com/q/58418959", "58418959")</f>
        <v/>
      </c>
      <c r="B379" t="n">
        <v>0.3659420289855073</v>
      </c>
    </row>
    <row r="380">
      <c r="A380">
        <f>HYPERLINK("https://stackoverflow.com/q/58454150", "58454150")</f>
        <v/>
      </c>
      <c r="B380" t="n">
        <v>0.235632183908046</v>
      </c>
    </row>
    <row r="381">
      <c r="A381">
        <f>HYPERLINK("https://stackoverflow.com/q/58496141", "58496141")</f>
        <v/>
      </c>
      <c r="B381" t="n">
        <v>0.2541507024265645</v>
      </c>
    </row>
    <row r="382">
      <c r="A382">
        <f>HYPERLINK("https://stackoverflow.com/q/58510336", "58510336")</f>
        <v/>
      </c>
      <c r="B382" t="n">
        <v>0.3439153439153439</v>
      </c>
    </row>
    <row r="383">
      <c r="A383">
        <f>HYPERLINK("https://stackoverflow.com/q/58580506", "58580506")</f>
        <v/>
      </c>
      <c r="B383" t="n">
        <v>0.3201058201058201</v>
      </c>
    </row>
    <row r="384">
      <c r="A384">
        <f>HYPERLINK("https://stackoverflow.com/q/58593985", "58593985")</f>
        <v/>
      </c>
      <c r="B384" t="n">
        <v>0.2133333333333333</v>
      </c>
    </row>
    <row r="385">
      <c r="A385">
        <f>HYPERLINK("https://stackoverflow.com/q/58594685", "58594685")</f>
        <v/>
      </c>
      <c r="B385" t="n">
        <v>0.3150912106135987</v>
      </c>
    </row>
    <row r="386">
      <c r="A386">
        <f>HYPERLINK("https://stackoverflow.com/q/58596586", "58596586")</f>
        <v/>
      </c>
      <c r="B386" t="n">
        <v>0.2470449172576832</v>
      </c>
    </row>
    <row r="387">
      <c r="A387">
        <f>HYPERLINK("https://stackoverflow.com/q/58720305", "58720305")</f>
        <v/>
      </c>
      <c r="B387" t="n">
        <v>0.3358778625954199</v>
      </c>
    </row>
    <row r="388">
      <c r="A388">
        <f>HYPERLINK("https://stackoverflow.com/q/58783610", "58783610")</f>
        <v/>
      </c>
      <c r="B388" t="n">
        <v>0.3426900584795322</v>
      </c>
    </row>
    <row r="389">
      <c r="A389">
        <f>HYPERLINK("https://stackoverflow.com/q/58798429", "58798429")</f>
        <v/>
      </c>
      <c r="B389" t="n">
        <v>0.3574074074074074</v>
      </c>
    </row>
    <row r="390">
      <c r="A390">
        <f>HYPERLINK("https://stackoverflow.com/q/58822568", "58822568")</f>
        <v/>
      </c>
      <c r="B390" t="n">
        <v>0.2537313432835821</v>
      </c>
    </row>
    <row r="391">
      <c r="A391">
        <f>HYPERLINK("https://stackoverflow.com/q/58927398", "58927398")</f>
        <v/>
      </c>
      <c r="B391" t="n">
        <v>0.3063646170442287</v>
      </c>
    </row>
    <row r="392">
      <c r="A392">
        <f>HYPERLINK("https://stackoverflow.com/q/59029392", "59029392")</f>
        <v/>
      </c>
      <c r="B392" t="n">
        <v>0.3161375661375662</v>
      </c>
    </row>
    <row r="393">
      <c r="A393">
        <f>HYPERLINK("https://stackoverflow.com/q/59062331", "59062331")</f>
        <v/>
      </c>
      <c r="B393" t="n">
        <v>0.2633333333333333</v>
      </c>
    </row>
    <row r="394">
      <c r="A394">
        <f>HYPERLINK("https://stackoverflow.com/q/59165271", "59165271")</f>
        <v/>
      </c>
      <c r="B394" t="n">
        <v>0.3875</v>
      </c>
    </row>
    <row r="395">
      <c r="A395">
        <f>HYPERLINK("https://stackoverflow.com/q/59192422", "59192422")</f>
        <v/>
      </c>
      <c r="B395" t="n">
        <v>0.25</v>
      </c>
    </row>
    <row r="396">
      <c r="A396">
        <f>HYPERLINK("https://stackoverflow.com/q/59194640", "59194640")</f>
        <v/>
      </c>
      <c r="B396" t="n">
        <v>0.3251633986928105</v>
      </c>
    </row>
    <row r="397">
      <c r="A397">
        <f>HYPERLINK("https://stackoverflow.com/q/59202468", "59202468")</f>
        <v/>
      </c>
      <c r="B397" t="n">
        <v>0.2839506172839506</v>
      </c>
    </row>
    <row r="398">
      <c r="A398">
        <f>HYPERLINK("https://stackoverflow.com/q/59223342", "59223342")</f>
        <v/>
      </c>
      <c r="B398" t="n">
        <v>0.3022598870056497</v>
      </c>
    </row>
    <row r="399">
      <c r="A399">
        <f>HYPERLINK("https://stackoverflow.com/q/59253188", "59253188")</f>
        <v/>
      </c>
      <c r="B399" t="n">
        <v>0.3679549114331723</v>
      </c>
    </row>
    <row r="400">
      <c r="A400">
        <f>HYPERLINK("https://stackoverflow.com/q/59369955", "59369955")</f>
        <v/>
      </c>
      <c r="B400" t="n">
        <v>0.2724867724867725</v>
      </c>
    </row>
    <row r="401">
      <c r="A401">
        <f>HYPERLINK("https://stackoverflow.com/q/59462274", "59462274")</f>
        <v/>
      </c>
      <c r="B401" t="n">
        <v>0.3497076023391814</v>
      </c>
    </row>
    <row r="402">
      <c r="A402">
        <f>HYPERLINK("https://stackoverflow.com/q/59503337", "59503337")</f>
        <v/>
      </c>
      <c r="B402" t="n">
        <v>0.2430555555555556</v>
      </c>
    </row>
    <row r="403">
      <c r="A403">
        <f>HYPERLINK("https://stackoverflow.com/q/59570336", "59570336")</f>
        <v/>
      </c>
      <c r="B403" t="n">
        <v>0.2816901408450704</v>
      </c>
    </row>
    <row r="404">
      <c r="A404">
        <f>HYPERLINK("https://stackoverflow.com/q/59648614", "59648614")</f>
        <v/>
      </c>
      <c r="B404" t="n">
        <v>0.2383252818035427</v>
      </c>
    </row>
    <row r="405">
      <c r="A405">
        <f>HYPERLINK("https://stackoverflow.com/q/59683644", "59683644")</f>
        <v/>
      </c>
      <c r="B405" t="n">
        <v>0.253968253968254</v>
      </c>
    </row>
    <row r="406">
      <c r="A406">
        <f>HYPERLINK("https://stackoverflow.com/q/59687114", "59687114")</f>
        <v/>
      </c>
      <c r="B406" t="n">
        <v>0.3407407407407407</v>
      </c>
    </row>
    <row r="407">
      <c r="A407">
        <f>HYPERLINK("https://stackoverflow.com/q/59719707", "59719707")</f>
        <v/>
      </c>
      <c r="B407" t="n">
        <v>0.2596754057428215</v>
      </c>
    </row>
    <row r="408">
      <c r="A408">
        <f>HYPERLINK("https://stackoverflow.com/q/59748089", "59748089")</f>
        <v/>
      </c>
      <c r="B408" t="n">
        <v>0.2462121212121212</v>
      </c>
    </row>
    <row r="409">
      <c r="A409">
        <f>HYPERLINK("https://stackoverflow.com/q/59756844", "59756844")</f>
        <v/>
      </c>
      <c r="B409" t="n">
        <v>0.3555555555555556</v>
      </c>
    </row>
    <row r="410">
      <c r="A410">
        <f>HYPERLINK("https://stackoverflow.com/q/59793253", "59793253")</f>
        <v/>
      </c>
      <c r="B410" t="n">
        <v>0.233458177278402</v>
      </c>
    </row>
    <row r="411">
      <c r="A411">
        <f>HYPERLINK("https://stackoverflow.com/q/59865860", "59865860")</f>
        <v/>
      </c>
      <c r="B411" t="n">
        <v>0.2825059101654847</v>
      </c>
    </row>
    <row r="412">
      <c r="A412">
        <f>HYPERLINK("https://stackoverflow.com/q/59899279", "59899279")</f>
        <v/>
      </c>
      <c r="B412" t="n">
        <v>0.5109289617486339</v>
      </c>
    </row>
    <row r="413">
      <c r="A413">
        <f>HYPERLINK("https://stackoverflow.com/q/59960130", "59960130")</f>
        <v/>
      </c>
      <c r="B413" t="n">
        <v>0.2938733125649013</v>
      </c>
    </row>
    <row r="414">
      <c r="A414">
        <f>HYPERLINK("https://stackoverflow.com/q/59966739", "59966739")</f>
        <v/>
      </c>
      <c r="B414" t="n">
        <v>0.2378917378917379</v>
      </c>
    </row>
    <row r="415">
      <c r="A415">
        <f>HYPERLINK("https://stackoverflow.com/q/60169520", "60169520")</f>
        <v/>
      </c>
      <c r="B415" t="n">
        <v>0.2367149758454106</v>
      </c>
    </row>
    <row r="416">
      <c r="A416">
        <f>HYPERLINK("https://stackoverflow.com/q/60176349", "60176349")</f>
        <v/>
      </c>
      <c r="B416" t="n">
        <v>0.2286634460547504</v>
      </c>
    </row>
    <row r="417">
      <c r="A417">
        <f>HYPERLINK("https://stackoverflow.com/q/60184002", "60184002")</f>
        <v/>
      </c>
      <c r="B417" t="n">
        <v>0.3229166666666667</v>
      </c>
    </row>
    <row r="418">
      <c r="A418">
        <f>HYPERLINK("https://stackoverflow.com/q/60209158", "60209158")</f>
        <v/>
      </c>
      <c r="B418" t="n">
        <v>0.2461538461538462</v>
      </c>
    </row>
    <row r="419">
      <c r="A419">
        <f>HYPERLINK("https://stackoverflow.com/q/60223835", "60223835")</f>
        <v/>
      </c>
      <c r="B419" t="n">
        <v>0.2373113854595336</v>
      </c>
    </row>
    <row r="420">
      <c r="A420">
        <f>HYPERLINK("https://stackoverflow.com/q/60379101", "60379101")</f>
        <v/>
      </c>
      <c r="B420" t="n">
        <v>0.3058103975535169</v>
      </c>
    </row>
    <row r="421">
      <c r="A421">
        <f>HYPERLINK("https://stackoverflow.com/q/60416906", "60416906")</f>
        <v/>
      </c>
      <c r="B421" t="n">
        <v>0.2584541062801932</v>
      </c>
    </row>
    <row r="422">
      <c r="A422">
        <f>HYPERLINK("https://stackoverflow.com/q/60434306", "60434306")</f>
        <v/>
      </c>
      <c r="B422" t="n">
        <v>0.2376933895921238</v>
      </c>
    </row>
    <row r="423">
      <c r="A423">
        <f>HYPERLINK("https://stackoverflow.com/q/60495312", "60495312")</f>
        <v/>
      </c>
      <c r="B423" t="n">
        <v>0.4596949891067538</v>
      </c>
    </row>
    <row r="424">
      <c r="A424">
        <f>HYPERLINK("https://stackoverflow.com/q/60567487", "60567487")</f>
        <v/>
      </c>
      <c r="B424" t="n">
        <v>0.264327485380117</v>
      </c>
    </row>
    <row r="425">
      <c r="A425">
        <f>HYPERLINK("https://stackoverflow.com/q/60601201", "60601201")</f>
        <v/>
      </c>
      <c r="B425" t="n">
        <v>0.3182674199623352</v>
      </c>
    </row>
    <row r="426">
      <c r="A426">
        <f>HYPERLINK("https://stackoverflow.com/q/60609166", "60609166")</f>
        <v/>
      </c>
      <c r="B426" t="n">
        <v>0.262037037037037</v>
      </c>
    </row>
    <row r="427">
      <c r="A427">
        <f>HYPERLINK("https://stackoverflow.com/q/60662730", "60662730")</f>
        <v/>
      </c>
      <c r="B427" t="n">
        <v>0.2606837606837607</v>
      </c>
    </row>
    <row r="428">
      <c r="A428">
        <f>HYPERLINK("https://stackoverflow.com/q/60667139", "60667139")</f>
        <v/>
      </c>
      <c r="B428" t="n">
        <v>0.2652329749103943</v>
      </c>
    </row>
    <row r="429">
      <c r="A429">
        <f>HYPERLINK("https://stackoverflow.com/q/60727567", "60727567")</f>
        <v/>
      </c>
      <c r="B429" t="n">
        <v>0.3070175438596491</v>
      </c>
    </row>
    <row r="430">
      <c r="A430">
        <f>HYPERLINK("https://stackoverflow.com/q/60811345", "60811345")</f>
        <v/>
      </c>
      <c r="B430" t="n">
        <v>0.2955082742316785</v>
      </c>
    </row>
    <row r="431">
      <c r="A431">
        <f>HYPERLINK("https://stackoverflow.com/q/60836488", "60836488")</f>
        <v/>
      </c>
      <c r="B431" t="n">
        <v>0.3192488262910798</v>
      </c>
    </row>
    <row r="432">
      <c r="A432">
        <f>HYPERLINK("https://stackoverflow.com/q/60862896", "60862896")</f>
        <v/>
      </c>
      <c r="B432" t="n">
        <v>0.271062271062271</v>
      </c>
    </row>
    <row r="433">
      <c r="A433">
        <f>HYPERLINK("https://stackoverflow.com/q/60881303", "60881303")</f>
        <v/>
      </c>
      <c r="B433" t="n">
        <v>0.3043478260869565</v>
      </c>
    </row>
    <row r="434">
      <c r="A434">
        <f>HYPERLINK("https://stackoverflow.com/q/60972901", "60972901")</f>
        <v/>
      </c>
      <c r="B434" t="n">
        <v>0.2995169082125604</v>
      </c>
    </row>
    <row r="435">
      <c r="A435">
        <f>HYPERLINK("https://stackoverflow.com/q/60990549", "60990549")</f>
        <v/>
      </c>
      <c r="B435" t="n">
        <v>0.2548148148148148</v>
      </c>
    </row>
    <row r="436">
      <c r="A436">
        <f>HYPERLINK("https://stackoverflow.com/q/61011463", "61011463")</f>
        <v/>
      </c>
      <c r="B436" t="n">
        <v>0.2646198830409357</v>
      </c>
    </row>
    <row r="437">
      <c r="A437">
        <f>HYPERLINK("https://stackoverflow.com/q/61021550", "61021550")</f>
        <v/>
      </c>
      <c r="B437" t="n">
        <v>0.2940516273849607</v>
      </c>
    </row>
    <row r="438">
      <c r="A438">
        <f>HYPERLINK("https://stackoverflow.com/q/61038662", "61038662")</f>
        <v/>
      </c>
      <c r="B438" t="n">
        <v>0.2475633528265107</v>
      </c>
    </row>
    <row r="439">
      <c r="A439">
        <f>HYPERLINK("https://stackoverflow.com/q/61127025", "61127025")</f>
        <v/>
      </c>
      <c r="B439" t="n">
        <v>0.250351617440225</v>
      </c>
    </row>
    <row r="440">
      <c r="A440">
        <f>HYPERLINK("https://stackoverflow.com/q/61186117", "61186117")</f>
        <v/>
      </c>
      <c r="B440" t="n">
        <v>0.3293650793650794</v>
      </c>
    </row>
    <row r="441">
      <c r="A441">
        <f>HYPERLINK("https://stackoverflow.com/q/61268147", "61268147")</f>
        <v/>
      </c>
      <c r="B441" t="n">
        <v>0.3597883597883598</v>
      </c>
    </row>
    <row r="442">
      <c r="A442">
        <f>HYPERLINK("https://stackoverflow.com/q/61341097", "61341097")</f>
        <v/>
      </c>
      <c r="B442" t="n">
        <v>0.2686202686202686</v>
      </c>
    </row>
    <row r="443">
      <c r="A443">
        <f>HYPERLINK("https://stackoverflow.com/q/61350864", "61350864")</f>
        <v/>
      </c>
      <c r="B443" t="n">
        <v>0.3194444444444444</v>
      </c>
    </row>
    <row r="444">
      <c r="A444">
        <f>HYPERLINK("https://stackoverflow.com/q/61379667", "61379667")</f>
        <v/>
      </c>
      <c r="B444" t="n">
        <v>0.260233918128655</v>
      </c>
    </row>
    <row r="445">
      <c r="A445">
        <f>HYPERLINK("https://stackoverflow.com/q/61402700", "61402700")</f>
        <v/>
      </c>
      <c r="B445" t="n">
        <v>0.2534722222222223</v>
      </c>
    </row>
    <row r="446">
      <c r="A446">
        <f>HYPERLINK("https://stackoverflow.com/q/61443240", "61443240")</f>
        <v/>
      </c>
      <c r="B446" t="n">
        <v>0.2942942942942943</v>
      </c>
    </row>
    <row r="447">
      <c r="A447">
        <f>HYPERLINK("https://stackoverflow.com/q/61459809", "61459809")</f>
        <v/>
      </c>
      <c r="B447" t="n">
        <v>0.2209737827715356</v>
      </c>
    </row>
    <row r="448">
      <c r="A448">
        <f>HYPERLINK("https://stackoverflow.com/q/61494118", "61494118")</f>
        <v/>
      </c>
      <c r="B448" t="n">
        <v>0.3313667649950836</v>
      </c>
    </row>
    <row r="449">
      <c r="A449">
        <f>HYPERLINK("https://stackoverflow.com/q/61507119", "61507119")</f>
        <v/>
      </c>
      <c r="B449" t="n">
        <v>0.2647462277091907</v>
      </c>
    </row>
    <row r="450">
      <c r="A450">
        <f>HYPERLINK("https://stackoverflow.com/q/61509970", "61509970")</f>
        <v/>
      </c>
      <c r="B450" t="n">
        <v>0.2940379403794038</v>
      </c>
    </row>
    <row r="451">
      <c r="A451">
        <f>HYPERLINK("https://stackoverflow.com/q/61526756", "61526756")</f>
        <v/>
      </c>
      <c r="B451" t="n">
        <v>0.2542372881355932</v>
      </c>
    </row>
    <row r="452">
      <c r="A452">
        <f>HYPERLINK("https://stackoverflow.com/q/61530340", "61530340")</f>
        <v/>
      </c>
      <c r="B452" t="n">
        <v>0.2174432497013142</v>
      </c>
    </row>
    <row r="453">
      <c r="A453">
        <f>HYPERLINK("https://stackoverflow.com/q/61618284", "61618284")</f>
        <v/>
      </c>
      <c r="B453" t="n">
        <v>0.2493827160493827</v>
      </c>
    </row>
    <row r="454">
      <c r="A454">
        <f>HYPERLINK("https://stackoverflow.com/q/61685518", "61685518")</f>
        <v/>
      </c>
      <c r="B454" t="n">
        <v>0.4972222222222222</v>
      </c>
    </row>
    <row r="455">
      <c r="A455">
        <f>HYPERLINK("https://stackoverflow.com/q/61734639", "61734639")</f>
        <v/>
      </c>
      <c r="B455" t="n">
        <v>0.2777777777777778</v>
      </c>
    </row>
    <row r="456">
      <c r="A456">
        <f>HYPERLINK("https://stackoverflow.com/q/61979138", "61979138")</f>
        <v/>
      </c>
      <c r="B456" t="n">
        <v>0.2592592592592592</v>
      </c>
    </row>
    <row r="457">
      <c r="A457">
        <f>HYPERLINK("https://stackoverflow.com/q/62020069", "62020069")</f>
        <v/>
      </c>
      <c r="B457" t="n">
        <v>0.2513227513227513</v>
      </c>
    </row>
    <row r="458">
      <c r="A458">
        <f>HYPERLINK("https://stackoverflow.com/q/62020899", "62020899")</f>
        <v/>
      </c>
      <c r="B458" t="n">
        <v>0.226984126984127</v>
      </c>
    </row>
    <row r="459">
      <c r="A459">
        <f>HYPERLINK("https://stackoverflow.com/q/62074209", "62074209")</f>
        <v/>
      </c>
      <c r="B459" t="n">
        <v>0.2592592592592592</v>
      </c>
    </row>
    <row r="460">
      <c r="A460">
        <f>HYPERLINK("https://stackoverflow.com/q/62077982", "62077982")</f>
        <v/>
      </c>
      <c r="B460" t="n">
        <v>0.3022222222222222</v>
      </c>
    </row>
    <row r="461">
      <c r="A461">
        <f>HYPERLINK("https://stackoverflow.com/q/62101239", "62101239")</f>
        <v/>
      </c>
      <c r="B461" t="n">
        <v>0.3203309692671395</v>
      </c>
    </row>
    <row r="462">
      <c r="A462">
        <f>HYPERLINK("https://stackoverflow.com/q/62103461", "62103461")</f>
        <v/>
      </c>
      <c r="B462" t="n">
        <v>0.2365079365079365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