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HYPERLINK("https://stackoverflow.com/q/2377082", "2377082")</f>
        <v/>
      </c>
      <c r="B2" t="n">
        <v>0.2492063492063493</v>
      </c>
    </row>
    <row r="3">
      <c r="A3">
        <f>HYPERLINK("https://stackoverflow.com/q/4556252", "4556252")</f>
        <v/>
      </c>
      <c r="B3" t="n">
        <v>0.2289972899728998</v>
      </c>
    </row>
    <row r="4">
      <c r="A4">
        <f>HYPERLINK("https://stackoverflow.com/q/10215293", "10215293")</f>
        <v/>
      </c>
      <c r="B4" t="n">
        <v>0.273989898989899</v>
      </c>
    </row>
    <row r="5">
      <c r="A5">
        <f>HYPERLINK("https://stackoverflow.com/q/11698968", "11698968")</f>
        <v/>
      </c>
      <c r="B5" t="n">
        <v>0.2675438596491229</v>
      </c>
    </row>
    <row r="6">
      <c r="A6">
        <f>HYPERLINK("https://stackoverflow.com/q/12028626", "12028626")</f>
        <v/>
      </c>
      <c r="B6" t="n">
        <v>0.2459425717852685</v>
      </c>
    </row>
    <row r="7">
      <c r="A7">
        <f>HYPERLINK("https://stackoverflow.com/q/12242168", "12242168")</f>
        <v/>
      </c>
      <c r="B7" t="n">
        <v>0.2547425474254744</v>
      </c>
    </row>
    <row r="8">
      <c r="A8">
        <f>HYPERLINK("https://stackoverflow.com/q/12318829", "12318829")</f>
        <v/>
      </c>
      <c r="B8" t="n">
        <v>0.2329749103942652</v>
      </c>
    </row>
    <row r="9">
      <c r="A9">
        <f>HYPERLINK("https://stackoverflow.com/q/12507134", "12507134")</f>
        <v/>
      </c>
      <c r="B9" t="n">
        <v>0.2846003898635477</v>
      </c>
    </row>
    <row r="10">
      <c r="A10">
        <f>HYPERLINK("https://stackoverflow.com/q/12559029", "12559029")</f>
        <v/>
      </c>
      <c r="B10" t="n">
        <v>0.2191358024691359</v>
      </c>
    </row>
    <row r="11">
      <c r="A11">
        <f>HYPERLINK("https://stackoverflow.com/q/12892318", "12892318")</f>
        <v/>
      </c>
      <c r="B11" t="n">
        <v>0.2550860719874805</v>
      </c>
    </row>
    <row r="12">
      <c r="A12">
        <f>HYPERLINK("https://stackoverflow.com/q/13063536", "13063536")</f>
        <v/>
      </c>
      <c r="B12" t="n">
        <v>0.2707355242566511</v>
      </c>
    </row>
    <row r="13">
      <c r="A13">
        <f>HYPERLINK("https://stackoverflow.com/q/14534834", "14534834")</f>
        <v/>
      </c>
      <c r="B13" t="n">
        <v>0.4212055192447349</v>
      </c>
    </row>
    <row r="14">
      <c r="A14">
        <f>HYPERLINK("https://stackoverflow.com/q/14598065", "14598065")</f>
        <v/>
      </c>
      <c r="B14" t="n">
        <v>0.292929292929293</v>
      </c>
    </row>
    <row r="15">
      <c r="A15">
        <f>HYPERLINK("https://stackoverflow.com/q/16930202", "16930202")</f>
        <v/>
      </c>
      <c r="B15" t="n">
        <v>0.2453102453102454</v>
      </c>
    </row>
    <row r="16">
      <c r="A16">
        <f>HYPERLINK("https://stackoverflow.com/q/17220341", "17220341")</f>
        <v/>
      </c>
      <c r="B16" t="n">
        <v>0.2588235294117647</v>
      </c>
    </row>
    <row r="17">
      <c r="A17">
        <f>HYPERLINK("https://stackoverflow.com/q/17313690", "17313690")</f>
        <v/>
      </c>
      <c r="B17" t="n">
        <v>0.2026143790849673</v>
      </c>
    </row>
    <row r="18">
      <c r="A18">
        <f>HYPERLINK("https://stackoverflow.com/q/18102800", "18102800")</f>
        <v/>
      </c>
      <c r="B18" t="n">
        <v>0.2136752136752137</v>
      </c>
    </row>
    <row r="19">
      <c r="A19">
        <f>HYPERLINK("https://stackoverflow.com/q/21050053", "21050053")</f>
        <v/>
      </c>
      <c r="B19" t="n">
        <v>0.3012048192771085</v>
      </c>
    </row>
    <row r="20">
      <c r="A20">
        <f>HYPERLINK("https://stackoverflow.com/q/21907126", "21907126")</f>
        <v/>
      </c>
      <c r="B20" t="n">
        <v>0.223744292237443</v>
      </c>
    </row>
    <row r="21">
      <c r="A21">
        <f>HYPERLINK("https://stackoverflow.com/q/22377933", "22377933")</f>
        <v/>
      </c>
      <c r="B21" t="n">
        <v>0.2783751493428913</v>
      </c>
    </row>
    <row r="22">
      <c r="A22">
        <f>HYPERLINK("https://stackoverflow.com/q/22887879", "22887879")</f>
        <v/>
      </c>
      <c r="B22" t="n">
        <v>0.2239720034995626</v>
      </c>
    </row>
    <row r="23">
      <c r="A23">
        <f>HYPERLINK("https://stackoverflow.com/q/22986371", "22986371")</f>
        <v/>
      </c>
      <c r="B23" t="n">
        <v>0.2012882447665056</v>
      </c>
    </row>
    <row r="24">
      <c r="A24">
        <f>HYPERLINK("https://stackoverflow.com/q/23786385", "23786385")</f>
        <v/>
      </c>
      <c r="B24" t="n">
        <v>0.2958152958152959</v>
      </c>
    </row>
    <row r="25">
      <c r="A25">
        <f>HYPERLINK("https://stackoverflow.com/q/23984516", "23984516")</f>
        <v/>
      </c>
      <c r="B25" t="n">
        <v>0.4424424424424424</v>
      </c>
    </row>
    <row r="26">
      <c r="A26">
        <f>HYPERLINK("https://stackoverflow.com/q/25262060", "25262060")</f>
        <v/>
      </c>
      <c r="B26" t="n">
        <v>0.2028218694885361</v>
      </c>
    </row>
    <row r="27">
      <c r="A27">
        <f>HYPERLINK("https://stackoverflow.com/q/25499141", "25499141")</f>
        <v/>
      </c>
      <c r="B27" t="n">
        <v>0.2365079365079366</v>
      </c>
    </row>
    <row r="28">
      <c r="A28">
        <f>HYPERLINK("https://stackoverflow.com/q/25617442", "25617442")</f>
        <v/>
      </c>
      <c r="B28" t="n">
        <v>0.2415458937198068</v>
      </c>
    </row>
    <row r="29">
      <c r="A29">
        <f>HYPERLINK("https://stackoverflow.com/q/25935255", "25935255")</f>
        <v/>
      </c>
      <c r="B29" t="n">
        <v>0.258169934640523</v>
      </c>
    </row>
    <row r="30">
      <c r="A30">
        <f>HYPERLINK("https://stackoverflow.com/q/25971699", "25971699")</f>
        <v/>
      </c>
      <c r="B30" t="n">
        <v>0.245925925925926</v>
      </c>
    </row>
    <row r="31">
      <c r="A31">
        <f>HYPERLINK("https://stackoverflow.com/q/26043809", "26043809")</f>
        <v/>
      </c>
      <c r="B31" t="n">
        <v>0.243933588761175</v>
      </c>
    </row>
    <row r="32">
      <c r="A32">
        <f>HYPERLINK("https://stackoverflow.com/q/26235358", "26235358")</f>
        <v/>
      </c>
      <c r="B32" t="n">
        <v>0.2703150912106136</v>
      </c>
    </row>
    <row r="33">
      <c r="A33">
        <f>HYPERLINK("https://stackoverflow.com/q/26712480", "26712480")</f>
        <v/>
      </c>
      <c r="B33" t="n">
        <v>0.2116402116402116</v>
      </c>
    </row>
    <row r="34">
      <c r="A34">
        <f>HYPERLINK("https://stackoverflow.com/q/30025388", "30025388")</f>
        <v/>
      </c>
      <c r="B34" t="n">
        <v>0.2003367003367003</v>
      </c>
    </row>
    <row r="35">
      <c r="A35">
        <f>HYPERLINK("https://stackoverflow.com/q/30877737", "30877737")</f>
        <v/>
      </c>
      <c r="B35" t="n">
        <v>0.2039800995024876</v>
      </c>
    </row>
    <row r="36">
      <c r="A36">
        <f>HYPERLINK("https://stackoverflow.com/q/31190469", "31190469")</f>
        <v/>
      </c>
      <c r="B36" t="n">
        <v>0.219047619047619</v>
      </c>
    </row>
    <row r="37">
      <c r="A37">
        <f>HYPERLINK("https://stackoverflow.com/q/31725790", "31725790")</f>
        <v/>
      </c>
      <c r="B37" t="n">
        <v>0.1897435897435897</v>
      </c>
    </row>
    <row r="38">
      <c r="A38">
        <f>HYPERLINK("https://stackoverflow.com/q/32247953", "32247953")</f>
        <v/>
      </c>
      <c r="B38" t="n">
        <v>0.2237654320987655</v>
      </c>
    </row>
    <row r="39">
      <c r="A39">
        <f>HYPERLINK("https://stackoverflow.com/q/32971342", "32971342")</f>
        <v/>
      </c>
      <c r="B39" t="n">
        <v>0.262926292629263</v>
      </c>
    </row>
    <row r="40">
      <c r="A40">
        <f>HYPERLINK("https://stackoverflow.com/q/33879085", "33879085")</f>
        <v/>
      </c>
      <c r="B40" t="n">
        <v>0.2264550264550265</v>
      </c>
    </row>
    <row r="41">
      <c r="A41">
        <f>HYPERLINK("https://stackoverflow.com/q/34305838", "34305838")</f>
        <v/>
      </c>
      <c r="B41" t="n">
        <v>0.2313546423135465</v>
      </c>
    </row>
    <row r="42">
      <c r="A42">
        <f>HYPERLINK("https://stackoverflow.com/q/34515865", "34515865")</f>
        <v/>
      </c>
      <c r="B42" t="n">
        <v>0.2681481481481482</v>
      </c>
    </row>
    <row r="43">
      <c r="A43">
        <f>HYPERLINK("https://stackoverflow.com/q/34518419", "34518419")</f>
        <v/>
      </c>
      <c r="B43" t="n">
        <v>0.2070015220700152</v>
      </c>
    </row>
    <row r="44">
      <c r="A44">
        <f>HYPERLINK("https://stackoverflow.com/q/34631941", "34631941")</f>
        <v/>
      </c>
      <c r="B44" t="n">
        <v>0.3333333333333334</v>
      </c>
    </row>
    <row r="45">
      <c r="A45">
        <f>HYPERLINK("https://stackoverflow.com/q/34757888", "34757888")</f>
        <v/>
      </c>
      <c r="B45" t="n">
        <v>0.2311111111111112</v>
      </c>
    </row>
    <row r="46">
      <c r="A46">
        <f>HYPERLINK("https://stackoverflow.com/q/34920892", "34920892")</f>
        <v/>
      </c>
      <c r="B46" t="n">
        <v>0.2561728395061729</v>
      </c>
    </row>
    <row r="47">
      <c r="A47">
        <f>HYPERLINK("https://stackoverflow.com/q/35041549", "35041549")</f>
        <v/>
      </c>
      <c r="B47" t="n">
        <v>0.2419522326064382</v>
      </c>
    </row>
    <row r="48">
      <c r="A48">
        <f>HYPERLINK("https://stackoverflow.com/q/35482963", "35482963")</f>
        <v/>
      </c>
      <c r="B48" t="n">
        <v>0.2057057057057057</v>
      </c>
    </row>
    <row r="49">
      <c r="A49">
        <f>HYPERLINK("https://stackoverflow.com/q/36610727", "36610727")</f>
        <v/>
      </c>
      <c r="B49" t="n">
        <v>0.3141025641025641</v>
      </c>
    </row>
    <row r="50">
      <c r="A50">
        <f>HYPERLINK("https://stackoverflow.com/q/38376454", "38376454")</f>
        <v/>
      </c>
      <c r="B50" t="n">
        <v>0.2173913043478261</v>
      </c>
    </row>
    <row r="51">
      <c r="A51">
        <f>HYPERLINK("https://stackoverflow.com/q/38446585", "38446585")</f>
        <v/>
      </c>
      <c r="B51" t="n">
        <v>0.2672292545710268</v>
      </c>
    </row>
    <row r="52">
      <c r="A52">
        <f>HYPERLINK("https://stackoverflow.com/q/38968308", "38968308")</f>
        <v/>
      </c>
      <c r="B52" t="n">
        <v>0.2801932367149759</v>
      </c>
    </row>
    <row r="53">
      <c r="A53">
        <f>HYPERLINK("https://stackoverflow.com/q/39040345", "39040345")</f>
        <v/>
      </c>
      <c r="B53" t="n">
        <v>0.2526455026455027</v>
      </c>
    </row>
    <row r="54">
      <c r="A54">
        <f>HYPERLINK("https://stackoverflow.com/q/39471301", "39471301")</f>
        <v/>
      </c>
      <c r="B54" t="n">
        <v>0.2551440329218108</v>
      </c>
    </row>
    <row r="55">
      <c r="A55">
        <f>HYPERLINK("https://stackoverflow.com/q/40589959", "40589959")</f>
        <v/>
      </c>
      <c r="B55" t="n">
        <v>0.2293577981651376</v>
      </c>
    </row>
    <row r="56">
      <c r="A56">
        <f>HYPERLINK("https://stackoverflow.com/q/40775150", "40775150")</f>
        <v/>
      </c>
      <c r="B56" t="n">
        <v>0.2592592592592593</v>
      </c>
    </row>
    <row r="57">
      <c r="A57">
        <f>HYPERLINK("https://stackoverflow.com/q/41173895", "41173895")</f>
        <v/>
      </c>
      <c r="B57" t="n">
        <v>0.2495974235104671</v>
      </c>
    </row>
    <row r="58">
      <c r="A58">
        <f>HYPERLINK("https://stackoverflow.com/q/41233968", "41233968")</f>
        <v/>
      </c>
      <c r="B58" t="n">
        <v>0.2701525054466231</v>
      </c>
    </row>
    <row r="59">
      <c r="A59">
        <f>HYPERLINK("https://stackoverflow.com/q/41281189", "41281189")</f>
        <v/>
      </c>
      <c r="B59" t="n">
        <v>0.262002743484225</v>
      </c>
    </row>
    <row r="60">
      <c r="A60">
        <f>HYPERLINK("https://stackoverflow.com/q/41542609", "41542609")</f>
        <v/>
      </c>
      <c r="B60" t="n">
        <v>0.2051282051282052</v>
      </c>
    </row>
    <row r="61">
      <c r="A61">
        <f>HYPERLINK("https://stackoverflow.com/q/41580358", "41580358")</f>
        <v/>
      </c>
      <c r="B61" t="n">
        <v>0.2251082251082252</v>
      </c>
    </row>
    <row r="62">
      <c r="A62">
        <f>HYPERLINK("https://stackoverflow.com/q/41638663", "41638663")</f>
        <v/>
      </c>
      <c r="B62" t="n">
        <v>0.2875816993464053</v>
      </c>
    </row>
    <row r="63">
      <c r="A63">
        <f>HYPERLINK("https://stackoverflow.com/q/41842171", "41842171")</f>
        <v/>
      </c>
      <c r="B63" t="n">
        <v>0.313860252004582</v>
      </c>
    </row>
    <row r="64">
      <c r="A64">
        <f>HYPERLINK("https://stackoverflow.com/q/41905258", "41905258")</f>
        <v/>
      </c>
      <c r="B64" t="n">
        <v>0.3657407407407408</v>
      </c>
    </row>
    <row r="65">
      <c r="A65">
        <f>HYPERLINK("https://stackoverflow.com/q/41944876", "41944876")</f>
        <v/>
      </c>
      <c r="B65" t="n">
        <v>0.3354297693920335</v>
      </c>
    </row>
    <row r="66">
      <c r="A66">
        <f>HYPERLINK("https://stackoverflow.com/q/42053998", "42053998")</f>
        <v/>
      </c>
      <c r="B66" t="n">
        <v>0.2065527065527066</v>
      </c>
    </row>
    <row r="67">
      <c r="A67">
        <f>HYPERLINK("https://stackoverflow.com/q/42106471", "42106471")</f>
        <v/>
      </c>
      <c r="B67" t="n">
        <v>0.2037037037037037</v>
      </c>
    </row>
    <row r="68">
      <c r="A68">
        <f>HYPERLINK("https://stackoverflow.com/q/42121564", "42121564")</f>
        <v/>
      </c>
      <c r="B68" t="n">
        <v>0.2237037037037038</v>
      </c>
    </row>
    <row r="69">
      <c r="A69">
        <f>HYPERLINK("https://stackoverflow.com/q/42148587", "42148587")</f>
        <v/>
      </c>
      <c r="B69" t="n">
        <v>0.3286252354048964</v>
      </c>
    </row>
    <row r="70">
      <c r="A70">
        <f>HYPERLINK("https://stackoverflow.com/q/42169656", "42169656")</f>
        <v/>
      </c>
      <c r="B70" t="n">
        <v>0.3176007866273353</v>
      </c>
    </row>
    <row r="71">
      <c r="A71">
        <f>HYPERLINK("https://stackoverflow.com/q/42170805", "42170805")</f>
        <v/>
      </c>
      <c r="B71" t="n">
        <v>0.2592592592592592</v>
      </c>
    </row>
    <row r="72">
      <c r="A72">
        <f>HYPERLINK("https://stackoverflow.com/q/42577224", "42577224")</f>
        <v/>
      </c>
      <c r="B72" t="n">
        <v>0.2183462532299742</v>
      </c>
    </row>
    <row r="73">
      <c r="A73">
        <f>HYPERLINK("https://stackoverflow.com/q/42638538", "42638538")</f>
        <v/>
      </c>
      <c r="B73" t="n">
        <v>0.4097968936678614</v>
      </c>
    </row>
    <row r="74">
      <c r="A74">
        <f>HYPERLINK("https://stackoverflow.com/q/42739284", "42739284")</f>
        <v/>
      </c>
      <c r="B74" t="n">
        <v>0.4091710758377425</v>
      </c>
    </row>
    <row r="75">
      <c r="A75">
        <f>HYPERLINK("https://stackoverflow.com/q/42955004", "42955004")</f>
        <v/>
      </c>
      <c r="B75" t="n">
        <v>0.2993827160493828</v>
      </c>
    </row>
    <row r="76">
      <c r="A76">
        <f>HYPERLINK("https://stackoverflow.com/q/43008145", "43008145")</f>
        <v/>
      </c>
      <c r="B76" t="n">
        <v>0.276388888888889</v>
      </c>
    </row>
    <row r="77">
      <c r="A77">
        <f>HYPERLINK("https://stackoverflow.com/q/43066045", "43066045")</f>
        <v/>
      </c>
      <c r="B77" t="n">
        <v>0.2337662337662338</v>
      </c>
    </row>
    <row r="78">
      <c r="A78">
        <f>HYPERLINK("https://stackoverflow.com/q/43079162", "43079162")</f>
        <v/>
      </c>
      <c r="B78" t="n">
        <v>0.2831050228310503</v>
      </c>
    </row>
    <row r="79">
      <c r="A79">
        <f>HYPERLINK("https://stackoverflow.com/q/43212275", "43212275")</f>
        <v/>
      </c>
      <c r="B79" t="n">
        <v>0.2736111111111111</v>
      </c>
    </row>
    <row r="80">
      <c r="A80">
        <f>HYPERLINK("https://stackoverflow.com/q/43213661", "43213661")</f>
        <v/>
      </c>
      <c r="B80" t="n">
        <v>0.2377538829151733</v>
      </c>
    </row>
    <row r="81">
      <c r="A81">
        <f>HYPERLINK("https://stackoverflow.com/q/43244727", "43244727")</f>
        <v/>
      </c>
      <c r="B81" t="n">
        <v>0.2472222222222223</v>
      </c>
    </row>
    <row r="82">
      <c r="A82">
        <f>HYPERLINK("https://stackoverflow.com/q/43317136", "43317136")</f>
        <v/>
      </c>
      <c r="B82" t="n">
        <v>0.2497249724972498</v>
      </c>
    </row>
    <row r="83">
      <c r="A83">
        <f>HYPERLINK("https://stackoverflow.com/q/43462940", "43462940")</f>
        <v/>
      </c>
      <c r="B83" t="n">
        <v>0.3578811369509044</v>
      </c>
    </row>
    <row r="84">
      <c r="A84">
        <f>HYPERLINK("https://stackoverflow.com/q/43496400", "43496400")</f>
        <v/>
      </c>
      <c r="B84" t="n">
        <v>0.2255389718076285</v>
      </c>
    </row>
    <row r="85">
      <c r="A85">
        <f>HYPERLINK("https://stackoverflow.com/q/43611109", "43611109")</f>
        <v/>
      </c>
      <c r="B85" t="n">
        <v>0.2553897180762854</v>
      </c>
    </row>
    <row r="86">
      <c r="A86">
        <f>HYPERLINK("https://stackoverflow.com/q/43860901", "43860901")</f>
        <v/>
      </c>
      <c r="B86" t="n">
        <v>0.2524271844660195</v>
      </c>
    </row>
    <row r="87">
      <c r="A87">
        <f>HYPERLINK("https://stackoverflow.com/q/44080566", "44080566")</f>
        <v/>
      </c>
      <c r="B87" t="n">
        <v>0.3348554033485541</v>
      </c>
    </row>
    <row r="88">
      <c r="A88">
        <f>HYPERLINK("https://stackoverflow.com/q/44140332", "44140332")</f>
        <v/>
      </c>
      <c r="B88" t="n">
        <v>0.2116402116402117</v>
      </c>
    </row>
    <row r="89">
      <c r="A89">
        <f>HYPERLINK("https://stackoverflow.com/q/44293572", "44293572")</f>
        <v/>
      </c>
      <c r="B89" t="n">
        <v>0.2126436781609195</v>
      </c>
    </row>
    <row r="90">
      <c r="A90">
        <f>HYPERLINK("https://stackoverflow.com/q/44360062", "44360062")</f>
        <v/>
      </c>
      <c r="B90" t="n">
        <v>0.2165242165242166</v>
      </c>
    </row>
    <row r="91">
      <c r="A91">
        <f>HYPERLINK("https://stackoverflow.com/q/44416531", "44416531")</f>
        <v/>
      </c>
      <c r="B91" t="n">
        <v>0.2620232172470979</v>
      </c>
    </row>
    <row r="92">
      <c r="A92">
        <f>HYPERLINK("https://stackoverflow.com/q/44418891", "44418891")</f>
        <v/>
      </c>
      <c r="B92" t="n">
        <v>0.308641975308642</v>
      </c>
    </row>
    <row r="93">
      <c r="A93">
        <f>HYPERLINK("https://stackoverflow.com/q/44421727", "44421727")</f>
        <v/>
      </c>
      <c r="B93" t="n">
        <v>0.2405797101449276</v>
      </c>
    </row>
    <row r="94">
      <c r="A94">
        <f>HYPERLINK("https://stackoverflow.com/q/44425720", "44425720")</f>
        <v/>
      </c>
      <c r="B94" t="n">
        <v>0.3029239766081872</v>
      </c>
    </row>
    <row r="95">
      <c r="A95">
        <f>HYPERLINK("https://stackoverflow.com/q/44497664", "44497664")</f>
        <v/>
      </c>
      <c r="B95" t="n">
        <v>0.3258636788048552</v>
      </c>
    </row>
    <row r="96">
      <c r="A96">
        <f>HYPERLINK("https://stackoverflow.com/q/44510491", "44510491")</f>
        <v/>
      </c>
      <c r="B96" t="n">
        <v>0.197869101978691</v>
      </c>
    </row>
    <row r="97">
      <c r="A97">
        <f>HYPERLINK("https://stackoverflow.com/q/44560224", "44560224")</f>
        <v/>
      </c>
      <c r="B97" t="n">
        <v>0.2626262626262627</v>
      </c>
    </row>
    <row r="98">
      <c r="A98">
        <f>HYPERLINK("https://stackoverflow.com/q/44565423", "44565423")</f>
        <v/>
      </c>
      <c r="B98" t="n">
        <v>0.2958333333333334</v>
      </c>
    </row>
    <row r="99">
      <c r="A99">
        <f>HYPERLINK("https://stackoverflow.com/q/44588246", "44588246")</f>
        <v/>
      </c>
      <c r="B99" t="n">
        <v>0.334967320261438</v>
      </c>
    </row>
    <row r="100">
      <c r="A100">
        <f>HYPERLINK("https://stackoverflow.com/q/44638137", "44638137")</f>
        <v/>
      </c>
      <c r="B100" t="n">
        <v>0.2870370370370371</v>
      </c>
    </row>
    <row r="101">
      <c r="A101">
        <f>HYPERLINK("https://stackoverflow.com/q/44889483", "44889483")</f>
        <v/>
      </c>
      <c r="B101" t="n">
        <v>0.261904761904762</v>
      </c>
    </row>
    <row r="102">
      <c r="A102">
        <f>HYPERLINK("https://stackoverflow.com/q/44903106", "44903106")</f>
        <v/>
      </c>
      <c r="B102" t="n">
        <v>0.2907153729071538</v>
      </c>
    </row>
    <row r="103">
      <c r="A103">
        <f>HYPERLINK("https://stackoverflow.com/q/44952033", "44952033")</f>
        <v/>
      </c>
      <c r="B103" t="n">
        <v>0.3138138138138138</v>
      </c>
    </row>
    <row r="104">
      <c r="A104">
        <f>HYPERLINK("https://stackoverflow.com/q/45045520", "45045520")</f>
        <v/>
      </c>
      <c r="B104" t="n">
        <v>0.2273504273504274</v>
      </c>
    </row>
    <row r="105">
      <c r="A105">
        <f>HYPERLINK("https://stackoverflow.com/q/45101901", "45101901")</f>
        <v/>
      </c>
      <c r="B105" t="n">
        <v>0.2278719397363465</v>
      </c>
    </row>
    <row r="106">
      <c r="A106">
        <f>HYPERLINK("https://stackoverflow.com/q/45120914", "45120914")</f>
        <v/>
      </c>
      <c r="B106" t="n">
        <v>0.2127659574468085</v>
      </c>
    </row>
    <row r="107">
      <c r="A107">
        <f>HYPERLINK("https://stackoverflow.com/q/45177765", "45177765")</f>
        <v/>
      </c>
      <c r="B107" t="n">
        <v>0.2838541666666667</v>
      </c>
    </row>
    <row r="108">
      <c r="A108">
        <f>HYPERLINK("https://stackoverflow.com/q/45224565", "45224565")</f>
        <v/>
      </c>
      <c r="B108" t="n">
        <v>0.3227513227513227</v>
      </c>
    </row>
    <row r="109">
      <c r="A109">
        <f>HYPERLINK("https://stackoverflow.com/q/45245708", "45245708")</f>
        <v/>
      </c>
      <c r="B109" t="n">
        <v>0.3347398030942336</v>
      </c>
    </row>
    <row r="110">
      <c r="A110">
        <f>HYPERLINK("https://stackoverflow.com/q/45288895", "45288895")</f>
        <v/>
      </c>
      <c r="B110" t="n">
        <v>0.3129770992366412</v>
      </c>
    </row>
    <row r="111">
      <c r="A111">
        <f>HYPERLINK("https://stackoverflow.com/q/45310175", "45310175")</f>
        <v/>
      </c>
      <c r="B111" t="n">
        <v>0.2278911564625851</v>
      </c>
    </row>
    <row r="112">
      <c r="A112">
        <f>HYPERLINK("https://stackoverflow.com/q/45324749", "45324749")</f>
        <v/>
      </c>
      <c r="B112" t="n">
        <v>0.2477650063856961</v>
      </c>
    </row>
    <row r="113">
      <c r="A113">
        <f>HYPERLINK("https://stackoverflow.com/q/45363366", "45363366")</f>
        <v/>
      </c>
      <c r="B113" t="n">
        <v>0.3415300546448088</v>
      </c>
    </row>
    <row r="114">
      <c r="A114">
        <f>HYPERLINK("https://stackoverflow.com/q/45555483", "45555483")</f>
        <v/>
      </c>
      <c r="B114" t="n">
        <v>0.2005420054200542</v>
      </c>
    </row>
    <row r="115">
      <c r="A115">
        <f>HYPERLINK("https://stackoverflow.com/q/45602479", "45602479")</f>
        <v/>
      </c>
      <c r="B115" t="n">
        <v>0.207843137254902</v>
      </c>
    </row>
    <row r="116">
      <c r="A116">
        <f>HYPERLINK("https://stackoverflow.com/q/45699468", "45699468")</f>
        <v/>
      </c>
      <c r="B116" t="n">
        <v>0.2685185185185186</v>
      </c>
    </row>
    <row r="117">
      <c r="A117">
        <f>HYPERLINK("https://stackoverflow.com/q/45709701", "45709701")</f>
        <v/>
      </c>
      <c r="B117" t="n">
        <v>0.2688172043010754</v>
      </c>
    </row>
    <row r="118">
      <c r="A118">
        <f>HYPERLINK("https://stackoverflow.com/q/45748997", "45748997")</f>
        <v/>
      </c>
      <c r="B118" t="n">
        <v>0.2588996763754045</v>
      </c>
    </row>
    <row r="119">
      <c r="A119">
        <f>HYPERLINK("https://stackoverflow.com/q/45842944", "45842944")</f>
        <v/>
      </c>
      <c r="B119" t="n">
        <v>0.1977124183006536</v>
      </c>
    </row>
    <row r="120">
      <c r="A120">
        <f>HYPERLINK("https://stackoverflow.com/q/45875383", "45875383")</f>
        <v/>
      </c>
      <c r="B120" t="n">
        <v>0.2977777777777779</v>
      </c>
    </row>
    <row r="121">
      <c r="A121">
        <f>HYPERLINK("https://stackoverflow.com/q/45909358", "45909358")</f>
        <v/>
      </c>
      <c r="B121" t="n">
        <v>0.212962962962963</v>
      </c>
    </row>
    <row r="122">
      <c r="A122">
        <f>HYPERLINK("https://stackoverflow.com/q/45928071", "45928071")</f>
        <v/>
      </c>
      <c r="B122" t="n">
        <v>0.2447665056360709</v>
      </c>
    </row>
    <row r="123">
      <c r="A123">
        <f>HYPERLINK("https://stackoverflow.com/q/45931378", "45931378")</f>
        <v/>
      </c>
      <c r="B123" t="n">
        <v>0.1833333333333333</v>
      </c>
    </row>
    <row r="124">
      <c r="A124">
        <f>HYPERLINK("https://stackoverflow.com/q/45996851", "45996851")</f>
        <v/>
      </c>
      <c r="B124" t="n">
        <v>0.4037940379403794</v>
      </c>
    </row>
    <row r="125">
      <c r="A125">
        <f>HYPERLINK("https://stackoverflow.com/q/46038130", "46038130")</f>
        <v/>
      </c>
      <c r="B125" t="n">
        <v>0.3178016726403823</v>
      </c>
    </row>
    <row r="126">
      <c r="A126">
        <f>HYPERLINK("https://stackoverflow.com/q/46060441", "46060441")</f>
        <v/>
      </c>
      <c r="B126" t="n">
        <v>0.2669983416252074</v>
      </c>
    </row>
    <row r="127">
      <c r="A127">
        <f>HYPERLINK("https://stackoverflow.com/q/46206200", "46206200")</f>
        <v/>
      </c>
      <c r="B127" t="n">
        <v>0.2485380116959065</v>
      </c>
    </row>
    <row r="128">
      <c r="A128">
        <f>HYPERLINK("https://stackoverflow.com/q/46211514", "46211514")</f>
        <v/>
      </c>
      <c r="B128" t="n">
        <v>0.2115677321156773</v>
      </c>
    </row>
    <row r="129">
      <c r="A129">
        <f>HYPERLINK("https://stackoverflow.com/q/46275169", "46275169")</f>
        <v/>
      </c>
      <c r="B129" t="n">
        <v>0.2666666666666667</v>
      </c>
    </row>
    <row r="130">
      <c r="A130">
        <f>HYPERLINK("https://stackoverflow.com/q/46297894", "46297894")</f>
        <v/>
      </c>
      <c r="B130" t="n">
        <v>0.1883468834688347</v>
      </c>
    </row>
    <row r="131">
      <c r="A131">
        <f>HYPERLINK("https://stackoverflow.com/q/46369742", "46369742")</f>
        <v/>
      </c>
      <c r="B131" t="n">
        <v>0.2448979591836735</v>
      </c>
    </row>
    <row r="132">
      <c r="A132">
        <f>HYPERLINK("https://stackoverflow.com/q/46378576", "46378576")</f>
        <v/>
      </c>
      <c r="B132" t="n">
        <v>0.2521847690387017</v>
      </c>
    </row>
    <row r="133">
      <c r="A133">
        <f>HYPERLINK("https://stackoverflow.com/q/46382002", "46382002")</f>
        <v/>
      </c>
      <c r="B133" t="n">
        <v>0.2875816993464053</v>
      </c>
    </row>
    <row r="134">
      <c r="A134">
        <f>HYPERLINK("https://stackoverflow.com/q/46387200", "46387200")</f>
        <v/>
      </c>
      <c r="B134" t="n">
        <v>0.2474747474747476</v>
      </c>
    </row>
    <row r="135">
      <c r="A135">
        <f>HYPERLINK("https://stackoverflow.com/q/46429884", "46429884")</f>
        <v/>
      </c>
      <c r="B135" t="n">
        <v>0.4203480589022757</v>
      </c>
    </row>
    <row r="136">
      <c r="A136">
        <f>HYPERLINK("https://stackoverflow.com/q/46463283", "46463283")</f>
        <v/>
      </c>
      <c r="B136" t="n">
        <v>0.2537722908093279</v>
      </c>
    </row>
    <row r="137">
      <c r="A137">
        <f>HYPERLINK("https://stackoverflow.com/q/46514457", "46514457")</f>
        <v/>
      </c>
      <c r="B137" t="n">
        <v>0.2845117845117844</v>
      </c>
    </row>
    <row r="138">
      <c r="A138">
        <f>HYPERLINK("https://stackoverflow.com/q/46705213", "46705213")</f>
        <v/>
      </c>
      <c r="B138" t="n">
        <v>0.285140562248996</v>
      </c>
    </row>
    <row r="139">
      <c r="A139">
        <f>HYPERLINK("https://stackoverflow.com/q/46798235", "46798235")</f>
        <v/>
      </c>
      <c r="B139" t="n">
        <v>0.3122362869198312</v>
      </c>
    </row>
    <row r="140">
      <c r="A140">
        <f>HYPERLINK("https://stackoverflow.com/q/46945536", "46945536")</f>
        <v/>
      </c>
      <c r="B140" t="n">
        <v>0.189083820662768</v>
      </c>
    </row>
    <row r="141">
      <c r="A141">
        <f>HYPERLINK("https://stackoverflow.com/q/46976184", "46976184")</f>
        <v/>
      </c>
      <c r="B141" t="n">
        <v>0.1932367149758454</v>
      </c>
    </row>
    <row r="142">
      <c r="A142">
        <f>HYPERLINK("https://stackoverflow.com/q/46978495", "46978495")</f>
        <v/>
      </c>
      <c r="B142" t="n">
        <v>0.2946859903381643</v>
      </c>
    </row>
    <row r="143">
      <c r="A143">
        <f>HYPERLINK("https://stackoverflow.com/q/47013133", "47013133")</f>
        <v/>
      </c>
      <c r="B143" t="n">
        <v>0.2869352869352869</v>
      </c>
    </row>
    <row r="144">
      <c r="A144">
        <f>HYPERLINK("https://stackoverflow.com/q/47087186", "47087186")</f>
        <v/>
      </c>
      <c r="B144" t="n">
        <v>0.2635658914728682</v>
      </c>
    </row>
    <row r="145">
      <c r="A145">
        <f>HYPERLINK("https://stackoverflow.com/q/47213805", "47213805")</f>
        <v/>
      </c>
      <c r="B145" t="n">
        <v>0.1888888888888889</v>
      </c>
    </row>
    <row r="146">
      <c r="A146">
        <f>HYPERLINK("https://stackoverflow.com/q/47296300", "47296300")</f>
        <v/>
      </c>
      <c r="B146" t="n">
        <v>0.1904761904761905</v>
      </c>
    </row>
    <row r="147">
      <c r="A147">
        <f>HYPERLINK("https://stackoverflow.com/q/47305630", "47305630")</f>
        <v/>
      </c>
      <c r="B147" t="n">
        <v>0.2403100775193799</v>
      </c>
    </row>
    <row r="148">
      <c r="A148">
        <f>HYPERLINK("https://stackoverflow.com/q/47317006", "47317006")</f>
        <v/>
      </c>
      <c r="B148" t="n">
        <v>0.2962962962962963</v>
      </c>
    </row>
    <row r="149">
      <c r="A149">
        <f>HYPERLINK("https://stackoverflow.com/q/47345382", "47345382")</f>
        <v/>
      </c>
      <c r="B149" t="n">
        <v>0.2796934865900384</v>
      </c>
    </row>
    <row r="150">
      <c r="A150">
        <f>HYPERLINK("https://stackoverflow.com/q/47451392", "47451392")</f>
        <v/>
      </c>
      <c r="B150" t="n">
        <v>0.2434640522875817</v>
      </c>
    </row>
    <row r="151">
      <c r="A151">
        <f>HYPERLINK("https://stackoverflow.com/q/47764200", "47764200")</f>
        <v/>
      </c>
      <c r="B151" t="n">
        <v>0.2344173441734418</v>
      </c>
    </row>
    <row r="152">
      <c r="A152">
        <f>HYPERLINK("https://stackoverflow.com/q/47802967", "47802967")</f>
        <v/>
      </c>
      <c r="B152" t="n">
        <v>0.2740021574973031</v>
      </c>
    </row>
    <row r="153">
      <c r="A153">
        <f>HYPERLINK("https://stackoverflow.com/q/47820479", "47820479")</f>
        <v/>
      </c>
      <c r="B153" t="n">
        <v>0.2136752136752136</v>
      </c>
    </row>
    <row r="154">
      <c r="A154">
        <f>HYPERLINK("https://stackoverflow.com/q/48158928", "48158928")</f>
        <v/>
      </c>
      <c r="B154" t="n">
        <v>0.218694885361552</v>
      </c>
    </row>
    <row r="155">
      <c r="A155">
        <f>HYPERLINK("https://stackoverflow.com/q/48185677", "48185677")</f>
        <v/>
      </c>
      <c r="B155" t="n">
        <v>0.2222222222222222</v>
      </c>
    </row>
    <row r="156">
      <c r="A156">
        <f>HYPERLINK("https://stackoverflow.com/q/48291882", "48291882")</f>
        <v/>
      </c>
      <c r="B156" t="n">
        <v>0.230514096185738</v>
      </c>
    </row>
    <row r="157">
      <c r="A157">
        <f>HYPERLINK("https://stackoverflow.com/q/48454558", "48454558")</f>
        <v/>
      </c>
      <c r="B157" t="n">
        <v>0.2421052631578948</v>
      </c>
    </row>
    <row r="158">
      <c r="A158">
        <f>HYPERLINK("https://stackoverflow.com/q/48611208", "48611208")</f>
        <v/>
      </c>
      <c r="B158" t="n">
        <v>0.2371273712737128</v>
      </c>
    </row>
    <row r="159">
      <c r="A159">
        <f>HYPERLINK("https://stackoverflow.com/q/48642274", "48642274")</f>
        <v/>
      </c>
      <c r="B159" t="n">
        <v>0.2502415458937198</v>
      </c>
    </row>
    <row r="160">
      <c r="A160">
        <f>HYPERLINK("https://stackoverflow.com/q/48647359", "48647359")</f>
        <v/>
      </c>
      <c r="B160" t="n">
        <v>0.2126200274348423</v>
      </c>
    </row>
    <row r="161">
      <c r="A161">
        <f>HYPERLINK("https://stackoverflow.com/q/48736701", "48736701")</f>
        <v/>
      </c>
      <c r="B161" t="n">
        <v>0.2886655499720827</v>
      </c>
    </row>
    <row r="162">
      <c r="A162">
        <f>HYPERLINK("https://stackoverflow.com/q/48752410", "48752410")</f>
        <v/>
      </c>
      <c r="B162" t="n">
        <v>0.3800505050505051</v>
      </c>
    </row>
    <row r="163">
      <c r="A163">
        <f>HYPERLINK("https://stackoverflow.com/q/48813443", "48813443")</f>
        <v/>
      </c>
      <c r="B163" t="n">
        <v>0.2460317460317461</v>
      </c>
    </row>
    <row r="164">
      <c r="A164">
        <f>HYPERLINK("https://stackoverflow.com/q/49033921", "49033921")</f>
        <v/>
      </c>
      <c r="B164" t="n">
        <v>0.2954248366013072</v>
      </c>
    </row>
    <row r="165">
      <c r="A165">
        <f>HYPERLINK("https://stackoverflow.com/q/49042255", "49042255")</f>
        <v/>
      </c>
      <c r="B165" t="n">
        <v>0.2091503267973856</v>
      </c>
    </row>
    <row r="166">
      <c r="A166">
        <f>HYPERLINK("https://stackoverflow.com/q/49326074", "49326074")</f>
        <v/>
      </c>
      <c r="B166" t="n">
        <v>0.1971830985915493</v>
      </c>
    </row>
    <row r="167">
      <c r="A167">
        <f>HYPERLINK("https://stackoverflow.com/q/49434916", "49434916")</f>
        <v/>
      </c>
      <c r="B167" t="n">
        <v>0.281207133058985</v>
      </c>
    </row>
    <row r="168">
      <c r="A168">
        <f>HYPERLINK("https://stackoverflow.com/q/49447462", "49447462")</f>
        <v/>
      </c>
      <c r="B168" t="n">
        <v>0.280952380952381</v>
      </c>
    </row>
    <row r="169">
      <c r="A169">
        <f>HYPERLINK("https://stackoverflow.com/q/49506812", "49506812")</f>
        <v/>
      </c>
      <c r="B169" t="n">
        <v>0.2781954887218045</v>
      </c>
    </row>
    <row r="170">
      <c r="A170">
        <f>HYPERLINK("https://stackoverflow.com/q/49580441", "49580441")</f>
        <v/>
      </c>
      <c r="B170" t="n">
        <v>0.2150205761316873</v>
      </c>
    </row>
    <row r="171">
      <c r="A171">
        <f>HYPERLINK("https://stackoverflow.com/q/49615281", "49615281")</f>
        <v/>
      </c>
      <c r="B171" t="n">
        <v>0.2065727699530516</v>
      </c>
    </row>
    <row r="172">
      <c r="A172">
        <f>HYPERLINK("https://stackoverflow.com/q/49659166", "49659166")</f>
        <v/>
      </c>
      <c r="B172" t="n">
        <v>0.2375886524822695</v>
      </c>
    </row>
    <row r="173">
      <c r="A173">
        <f>HYPERLINK("https://stackoverflow.com/q/49715967", "49715967")</f>
        <v/>
      </c>
      <c r="B173" t="n">
        <v>0.3222222222222222</v>
      </c>
    </row>
    <row r="174">
      <c r="A174">
        <f>HYPERLINK("https://stackoverflow.com/q/49958989", "49958989")</f>
        <v/>
      </c>
      <c r="B174" t="n">
        <v>0.4857881136950905</v>
      </c>
    </row>
    <row r="175">
      <c r="A175">
        <f>HYPERLINK("https://stackoverflow.com/q/49984925", "49984925")</f>
        <v/>
      </c>
      <c r="B175" t="n">
        <v>0.3048245614035087</v>
      </c>
    </row>
    <row r="176">
      <c r="A176">
        <f>HYPERLINK("https://stackoverflow.com/q/50027522", "50027522")</f>
        <v/>
      </c>
      <c r="B176" t="n">
        <v>0.2189542483660131</v>
      </c>
    </row>
    <row r="177">
      <c r="A177">
        <f>HYPERLINK("https://stackoverflow.com/q/50128461", "50128461")</f>
        <v/>
      </c>
      <c r="B177" t="n">
        <v>0.2752136752136753</v>
      </c>
    </row>
    <row r="178">
      <c r="A178">
        <f>HYPERLINK("https://stackoverflow.com/q/50130081", "50130081")</f>
        <v/>
      </c>
      <c r="B178" t="n">
        <v>0.2015873015873016</v>
      </c>
    </row>
    <row r="179">
      <c r="A179">
        <f>HYPERLINK("https://stackoverflow.com/q/50191802", "50191802")</f>
        <v/>
      </c>
      <c r="B179" t="n">
        <v>0.2492063492063493</v>
      </c>
    </row>
    <row r="180">
      <c r="A180">
        <f>HYPERLINK("https://stackoverflow.com/q/50303866", "50303866")</f>
        <v/>
      </c>
      <c r="B180" t="n">
        <v>0.2577160493827161</v>
      </c>
    </row>
    <row r="181">
      <c r="A181">
        <f>HYPERLINK("https://stackoverflow.com/q/50326508", "50326508")</f>
        <v/>
      </c>
      <c r="B181" t="n">
        <v>0.2487373737373738</v>
      </c>
    </row>
    <row r="182">
      <c r="A182">
        <f>HYPERLINK("https://stackoverflow.com/q/50462355", "50462355")</f>
        <v/>
      </c>
      <c r="B182" t="n">
        <v>0.2090395480225988</v>
      </c>
    </row>
    <row r="183">
      <c r="A183">
        <f>HYPERLINK("https://stackoverflow.com/q/50479987", "50479987")</f>
        <v/>
      </c>
      <c r="B183" t="n">
        <v>0.2407407407407408</v>
      </c>
    </row>
    <row r="184">
      <c r="A184">
        <f>HYPERLINK("https://stackoverflow.com/q/50490209", "50490209")</f>
        <v/>
      </c>
      <c r="B184" t="n">
        <v>0.2170542635658915</v>
      </c>
    </row>
    <row r="185">
      <c r="A185">
        <f>HYPERLINK("https://stackoverflow.com/q/50627461", "50627461")</f>
        <v/>
      </c>
      <c r="B185" t="n">
        <v>0.2182539682539682</v>
      </c>
    </row>
    <row r="186">
      <c r="A186">
        <f>HYPERLINK("https://stackoverflow.com/q/50629028", "50629028")</f>
        <v/>
      </c>
      <c r="B186" t="n">
        <v>0.2187857961053837</v>
      </c>
    </row>
    <row r="187">
      <c r="A187">
        <f>HYPERLINK("https://stackoverflow.com/q/50633830", "50633830")</f>
        <v/>
      </c>
      <c r="B187" t="n">
        <v>0.3057777777777778</v>
      </c>
    </row>
    <row r="188">
      <c r="A188">
        <f>HYPERLINK("https://stackoverflow.com/q/50661246", "50661246")</f>
        <v/>
      </c>
      <c r="B188" t="n">
        <v>0.2822822822822823</v>
      </c>
    </row>
    <row r="189">
      <c r="A189">
        <f>HYPERLINK("https://stackoverflow.com/q/50718804", "50718804")</f>
        <v/>
      </c>
      <c r="B189" t="n">
        <v>0.3430555555555556</v>
      </c>
    </row>
    <row r="190">
      <c r="A190">
        <f>HYPERLINK("https://stackoverflow.com/q/50819321", "50819321")</f>
        <v/>
      </c>
      <c r="B190" t="n">
        <v>0.2222222222222223</v>
      </c>
    </row>
    <row r="191">
      <c r="A191">
        <f>HYPERLINK("https://stackoverflow.com/q/50822695", "50822695")</f>
        <v/>
      </c>
      <c r="B191" t="n">
        <v>0.2083333333333333</v>
      </c>
    </row>
    <row r="192">
      <c r="A192">
        <f>HYPERLINK("https://stackoverflow.com/q/50868194", "50868194")</f>
        <v/>
      </c>
      <c r="B192" t="n">
        <v>0.2454394693200664</v>
      </c>
    </row>
    <row r="193">
      <c r="A193">
        <f>HYPERLINK("https://stackoverflow.com/q/50872515", "50872515")</f>
        <v/>
      </c>
      <c r="B193" t="n">
        <v>0.3894736842105263</v>
      </c>
    </row>
    <row r="194">
      <c r="A194">
        <f>HYPERLINK("https://stackoverflow.com/q/50903007", "50903007")</f>
        <v/>
      </c>
      <c r="B194" t="n">
        <v>0.2666666666666668</v>
      </c>
    </row>
    <row r="195">
      <c r="A195">
        <f>HYPERLINK("https://stackoverflow.com/q/51024525", "51024525")</f>
        <v/>
      </c>
      <c r="B195" t="n">
        <v>0.2283950617283951</v>
      </c>
    </row>
    <row r="196">
      <c r="A196">
        <f>HYPERLINK("https://stackoverflow.com/q/51031495", "51031495")</f>
        <v/>
      </c>
      <c r="B196" t="n">
        <v>0.2574257425742575</v>
      </c>
    </row>
    <row r="197">
      <c r="A197">
        <f>HYPERLINK("https://stackoverflow.com/q/51142087", "51142087")</f>
        <v/>
      </c>
      <c r="B197" t="n">
        <v>0.2206790123456791</v>
      </c>
    </row>
    <row r="198">
      <c r="A198">
        <f>HYPERLINK("https://stackoverflow.com/q/51171853", "51171853")</f>
        <v/>
      </c>
      <c r="B198" t="n">
        <v>0.2380952380952382</v>
      </c>
    </row>
    <row r="199">
      <c r="A199">
        <f>HYPERLINK("https://stackoverflow.com/q/51257658", "51257658")</f>
        <v/>
      </c>
      <c r="B199" t="n">
        <v>0.2527777777777778</v>
      </c>
    </row>
    <row r="200">
      <c r="A200">
        <f>HYPERLINK("https://stackoverflow.com/q/51282275", "51282275")</f>
        <v/>
      </c>
      <c r="B200" t="n">
        <v>0.2528180354267311</v>
      </c>
    </row>
    <row r="201">
      <c r="A201">
        <f>HYPERLINK("https://stackoverflow.com/q/51351353", "51351353")</f>
        <v/>
      </c>
      <c r="B201" t="n">
        <v>0.2116402116402116</v>
      </c>
    </row>
    <row r="202">
      <c r="A202">
        <f>HYPERLINK("https://stackoverflow.com/q/51352351", "51352351")</f>
        <v/>
      </c>
      <c r="B202" t="n">
        <v>0.2628205128205128</v>
      </c>
    </row>
    <row r="203">
      <c r="A203">
        <f>HYPERLINK("https://stackoverflow.com/q/51384016", "51384016")</f>
        <v/>
      </c>
      <c r="B203" t="n">
        <v>0.3076923076923077</v>
      </c>
    </row>
    <row r="204">
      <c r="A204">
        <f>HYPERLINK("https://stackoverflow.com/q/51429292", "51429292")</f>
        <v/>
      </c>
      <c r="B204" t="n">
        <v>0.2477650063856961</v>
      </c>
    </row>
    <row r="205">
      <c r="A205">
        <f>HYPERLINK("https://stackoverflow.com/q/51488750", "51488750")</f>
        <v/>
      </c>
      <c r="B205" t="n">
        <v>0.2078853046594982</v>
      </c>
    </row>
    <row r="206">
      <c r="A206">
        <f>HYPERLINK("https://stackoverflow.com/q/51499885", "51499885")</f>
        <v/>
      </c>
      <c r="B206" t="n">
        <v>0.2173202614379085</v>
      </c>
    </row>
    <row r="207">
      <c r="A207">
        <f>HYPERLINK("https://stackoverflow.com/q/51639748", "51639748")</f>
        <v/>
      </c>
      <c r="B207" t="n">
        <v>0.3654970760233918</v>
      </c>
    </row>
    <row r="208">
      <c r="A208">
        <f>HYPERLINK("https://stackoverflow.com/q/51731481", "51731481")</f>
        <v/>
      </c>
      <c r="B208" t="n">
        <v>0.3257229832572299</v>
      </c>
    </row>
    <row r="209">
      <c r="A209">
        <f>HYPERLINK("https://stackoverflow.com/q/51737007", "51737007")</f>
        <v/>
      </c>
      <c r="B209" t="n">
        <v>0.21285140562249</v>
      </c>
    </row>
    <row r="210">
      <c r="A210">
        <f>HYPERLINK("https://stackoverflow.com/q/51748181", "51748181")</f>
        <v/>
      </c>
      <c r="B210" t="n">
        <v>0.2456964006259782</v>
      </c>
    </row>
    <row r="211">
      <c r="A211">
        <f>HYPERLINK("https://stackoverflow.com/q/51769448", "51769448")</f>
        <v/>
      </c>
      <c r="B211" t="n">
        <v>0.2612612612612614</v>
      </c>
    </row>
    <row r="212">
      <c r="A212">
        <f>HYPERLINK("https://stackoverflow.com/q/51789832", "51789832")</f>
        <v/>
      </c>
      <c r="B212" t="n">
        <v>0.1823899371069182</v>
      </c>
    </row>
    <row r="213">
      <c r="A213">
        <f>HYPERLINK("https://stackoverflow.com/q/51840153", "51840153")</f>
        <v/>
      </c>
      <c r="B213" t="n">
        <v>0.2222222222222222</v>
      </c>
    </row>
    <row r="214">
      <c r="A214">
        <f>HYPERLINK("https://stackoverflow.com/q/51874604", "51874604")</f>
        <v/>
      </c>
      <c r="B214" t="n">
        <v>0.2663989290495316</v>
      </c>
    </row>
    <row r="215">
      <c r="A215">
        <f>HYPERLINK("https://stackoverflow.com/q/51893056", "51893056")</f>
        <v/>
      </c>
      <c r="B215" t="n">
        <v>0.2843137254901962</v>
      </c>
    </row>
    <row r="216">
      <c r="A216">
        <f>HYPERLINK("https://stackoverflow.com/q/51923404", "51923404")</f>
        <v/>
      </c>
      <c r="B216" t="n">
        <v>0.2370370370370372</v>
      </c>
    </row>
    <row r="217">
      <c r="A217">
        <f>HYPERLINK("https://stackoverflow.com/q/51950209", "51950209")</f>
        <v/>
      </c>
      <c r="B217" t="n">
        <v>0.2949245541838135</v>
      </c>
    </row>
    <row r="218">
      <c r="A218">
        <f>HYPERLINK("https://stackoverflow.com/q/51973789", "51973789")</f>
        <v/>
      </c>
      <c r="B218" t="n">
        <v>0.1952861952861953</v>
      </c>
    </row>
    <row r="219">
      <c r="A219">
        <f>HYPERLINK("https://stackoverflow.com/q/51993959", "51993959")</f>
        <v/>
      </c>
      <c r="B219" t="n">
        <v>0.4032459425717853</v>
      </c>
    </row>
    <row r="220">
      <c r="A220">
        <f>HYPERLINK("https://stackoverflow.com/q/52003746", "52003746")</f>
        <v/>
      </c>
      <c r="B220" t="n">
        <v>0.2407407407407408</v>
      </c>
    </row>
    <row r="221">
      <c r="A221">
        <f>HYPERLINK("https://stackoverflow.com/q/52057206", "52057206")</f>
        <v/>
      </c>
      <c r="B221" t="n">
        <v>0.2874617737003058</v>
      </c>
    </row>
    <row r="222">
      <c r="A222">
        <f>HYPERLINK("https://stackoverflow.com/q/52058662", "52058662")</f>
        <v/>
      </c>
      <c r="B222" t="n">
        <v>0.2666666666666668</v>
      </c>
    </row>
    <row r="223">
      <c r="A223">
        <f>HYPERLINK("https://stackoverflow.com/q/52088852", "52088852")</f>
        <v/>
      </c>
      <c r="B223" t="n">
        <v>0.1970370370370371</v>
      </c>
    </row>
    <row r="224">
      <c r="A224">
        <f>HYPERLINK("https://stackoverflow.com/q/52120970", "52120970")</f>
        <v/>
      </c>
      <c r="B224" t="n">
        <v>0.2772384034519957</v>
      </c>
    </row>
    <row r="225">
      <c r="A225">
        <f>HYPERLINK("https://stackoverflow.com/q/52186852", "52186852")</f>
        <v/>
      </c>
      <c r="B225" t="n">
        <v>0.2511415525114156</v>
      </c>
    </row>
    <row r="226">
      <c r="A226">
        <f>HYPERLINK("https://stackoverflow.com/q/52213181", "52213181")</f>
        <v/>
      </c>
      <c r="B226" t="n">
        <v>0.2207207207207208</v>
      </c>
    </row>
    <row r="227">
      <c r="A227">
        <f>HYPERLINK("https://stackoverflow.com/q/52294863", "52294863")</f>
        <v/>
      </c>
      <c r="B227" t="n">
        <v>0.3021223470661674</v>
      </c>
    </row>
    <row r="228">
      <c r="A228">
        <f>HYPERLINK("https://stackoverflow.com/q/52406269", "52406269")</f>
        <v/>
      </c>
      <c r="B228" t="n">
        <v>0.2461322081575247</v>
      </c>
    </row>
    <row r="229">
      <c r="A229">
        <f>HYPERLINK("https://stackoverflow.com/q/52427085", "52427085")</f>
        <v/>
      </c>
      <c r="B229" t="n">
        <v>0.2289156626506025</v>
      </c>
    </row>
    <row r="230">
      <c r="A230">
        <f>HYPERLINK("https://stackoverflow.com/q/52441440", "52441440")</f>
        <v/>
      </c>
      <c r="B230" t="n">
        <v>0.234006734006734</v>
      </c>
    </row>
    <row r="231">
      <c r="A231">
        <f>HYPERLINK("https://stackoverflow.com/q/52480985", "52480985")</f>
        <v/>
      </c>
      <c r="B231" t="n">
        <v>0.239099859353024</v>
      </c>
    </row>
    <row r="232">
      <c r="A232">
        <f>HYPERLINK("https://stackoverflow.com/q/52486527", "52486527")</f>
        <v/>
      </c>
      <c r="B232" t="n">
        <v>0.205925925925926</v>
      </c>
    </row>
    <row r="233">
      <c r="A233">
        <f>HYPERLINK("https://stackoverflow.com/q/52497823", "52497823")</f>
        <v/>
      </c>
      <c r="B233" t="n">
        <v>0.2459425717852685</v>
      </c>
    </row>
    <row r="234">
      <c r="A234">
        <f>HYPERLINK("https://stackoverflow.com/q/52544025", "52544025")</f>
        <v/>
      </c>
      <c r="B234" t="n">
        <v>0.3957671957671958</v>
      </c>
    </row>
    <row r="235">
      <c r="A235">
        <f>HYPERLINK("https://stackoverflow.com/q/52563232", "52563232")</f>
        <v/>
      </c>
      <c r="B235" t="n">
        <v>0.2098765432098766</v>
      </c>
    </row>
    <row r="236">
      <c r="A236">
        <f>HYPERLINK("https://stackoverflow.com/q/52656748", "52656748")</f>
        <v/>
      </c>
      <c r="B236" t="n">
        <v>0.2317460317460318</v>
      </c>
    </row>
    <row r="237">
      <c r="A237">
        <f>HYPERLINK("https://stackoverflow.com/q/52737691", "52737691")</f>
        <v/>
      </c>
      <c r="B237" t="n">
        <v>0.2459016393442623</v>
      </c>
    </row>
    <row r="238">
      <c r="A238">
        <f>HYPERLINK("https://stackoverflow.com/q/52761661", "52761661")</f>
        <v/>
      </c>
      <c r="B238" t="n">
        <v>0.2061191626409018</v>
      </c>
    </row>
    <row r="239">
      <c r="A239">
        <f>HYPERLINK("https://stackoverflow.com/q/52781309", "52781309")</f>
        <v/>
      </c>
      <c r="B239" t="n">
        <v>0.1896551724137931</v>
      </c>
    </row>
    <row r="240">
      <c r="A240">
        <f>HYPERLINK("https://stackoverflow.com/q/52805378", "52805378")</f>
        <v/>
      </c>
      <c r="B240" t="n">
        <v>0.2500000000000001</v>
      </c>
    </row>
    <row r="241">
      <c r="A241">
        <f>HYPERLINK("https://stackoverflow.com/q/52814608", "52814608")</f>
        <v/>
      </c>
      <c r="B241" t="n">
        <v>0.2793427230046948</v>
      </c>
    </row>
    <row r="242">
      <c r="A242">
        <f>HYPERLINK("https://stackoverflow.com/q/52838421", "52838421")</f>
        <v/>
      </c>
      <c r="B242" t="n">
        <v>0.3973429951690821</v>
      </c>
    </row>
    <row r="243">
      <c r="A243">
        <f>HYPERLINK("https://stackoverflow.com/q/52840363", "52840363")</f>
        <v/>
      </c>
      <c r="B243" t="n">
        <v>0.2168674698795181</v>
      </c>
    </row>
    <row r="244">
      <c r="A244">
        <f>HYPERLINK("https://stackoverflow.com/q/52880268", "52880268")</f>
        <v/>
      </c>
      <c r="B244" t="n">
        <v>0.2470588235294118</v>
      </c>
    </row>
    <row r="245">
      <c r="A245">
        <f>HYPERLINK("https://stackoverflow.com/q/52939680", "52939680")</f>
        <v/>
      </c>
      <c r="B245" t="n">
        <v>0.2939521800281295</v>
      </c>
    </row>
    <row r="246">
      <c r="A246">
        <f>HYPERLINK("https://stackoverflow.com/q/52952265", "52952265")</f>
        <v/>
      </c>
      <c r="B246" t="n">
        <v>0.2629107981220659</v>
      </c>
    </row>
    <row r="247">
      <c r="A247">
        <f>HYPERLINK("https://stackoverflow.com/q/53015958", "53015958")</f>
        <v/>
      </c>
      <c r="B247" t="n">
        <v>0.205761316872428</v>
      </c>
    </row>
    <row r="248">
      <c r="A248">
        <f>HYPERLINK("https://stackoverflow.com/q/53115362", "53115362")</f>
        <v/>
      </c>
      <c r="B248" t="n">
        <v>0.3452807646356034</v>
      </c>
    </row>
    <row r="249">
      <c r="A249">
        <f>HYPERLINK("https://stackoverflow.com/q/53167215", "53167215")</f>
        <v/>
      </c>
      <c r="B249" t="n">
        <v>0.2437810945273632</v>
      </c>
    </row>
    <row r="250">
      <c r="A250">
        <f>HYPERLINK("https://stackoverflow.com/q/53173969", "53173969")</f>
        <v/>
      </c>
      <c r="B250" t="n">
        <v>0.2517580872011252</v>
      </c>
    </row>
    <row r="251">
      <c r="A251">
        <f>HYPERLINK("https://stackoverflow.com/q/53174186", "53174186")</f>
        <v/>
      </c>
      <c r="B251" t="n">
        <v>0.2586206896551724</v>
      </c>
    </row>
    <row r="252">
      <c r="A252">
        <f>HYPERLINK("https://stackoverflow.com/q/53195363", "53195363")</f>
        <v/>
      </c>
      <c r="B252" t="n">
        <v>0.2777777777777779</v>
      </c>
    </row>
    <row r="253">
      <c r="A253">
        <f>HYPERLINK("https://stackoverflow.com/q/53258037", "53258037")</f>
        <v/>
      </c>
      <c r="B253" t="n">
        <v>0.2495726495726496</v>
      </c>
    </row>
    <row r="254">
      <c r="A254">
        <f>HYPERLINK("https://stackoverflow.com/q/53267924", "53267924")</f>
        <v/>
      </c>
      <c r="B254" t="n">
        <v>0.2888888888888889</v>
      </c>
    </row>
    <row r="255">
      <c r="A255">
        <f>HYPERLINK("https://stackoverflow.com/q/53279941", "53279941")</f>
        <v/>
      </c>
      <c r="B255" t="n">
        <v>0.2456140350877193</v>
      </c>
    </row>
    <row r="256">
      <c r="A256">
        <f>HYPERLINK("https://stackoverflow.com/q/53287555", "53287555")</f>
        <v/>
      </c>
      <c r="B256" t="n">
        <v>0.2538011695906433</v>
      </c>
    </row>
    <row r="257">
      <c r="A257">
        <f>HYPERLINK("https://stackoverflow.com/q/53305663", "53305663")</f>
        <v/>
      </c>
      <c r="B257" t="n">
        <v>0.2425328554360813</v>
      </c>
    </row>
    <row r="258">
      <c r="A258">
        <f>HYPERLINK("https://stackoverflow.com/q/53518146", "53518146")</f>
        <v/>
      </c>
      <c r="B258" t="n">
        <v>0.2412698412698414</v>
      </c>
    </row>
    <row r="259">
      <c r="A259">
        <f>HYPERLINK("https://stackoverflow.com/q/53571219", "53571219")</f>
        <v/>
      </c>
      <c r="B259" t="n">
        <v>0.2676767676767677</v>
      </c>
    </row>
    <row r="260">
      <c r="A260">
        <f>HYPERLINK("https://stackoverflow.com/q/53577204", "53577204")</f>
        <v/>
      </c>
      <c r="B260" t="n">
        <v>0.2520908004778973</v>
      </c>
    </row>
    <row r="261">
      <c r="A261">
        <f>HYPERLINK("https://stackoverflow.com/q/53748256", "53748256")</f>
        <v/>
      </c>
      <c r="B261" t="n">
        <v>0.208955223880597</v>
      </c>
    </row>
    <row r="262">
      <c r="A262">
        <f>HYPERLINK("https://stackoverflow.com/q/53751429", "53751429")</f>
        <v/>
      </c>
      <c r="B262" t="n">
        <v>0.3657407407407408</v>
      </c>
    </row>
    <row r="263">
      <c r="A263">
        <f>HYPERLINK("https://stackoverflow.com/q/53821137", "53821137")</f>
        <v/>
      </c>
      <c r="B263" t="n">
        <v>0.2481481481481481</v>
      </c>
    </row>
    <row r="264">
      <c r="A264">
        <f>HYPERLINK("https://stackoverflow.com/q/53843783", "53843783")</f>
        <v/>
      </c>
      <c r="B264" t="n">
        <v>0.2486772486772486</v>
      </c>
    </row>
    <row r="265">
      <c r="A265">
        <f>HYPERLINK("https://stackoverflow.com/q/53942601", "53942601")</f>
        <v/>
      </c>
      <c r="B265" t="n">
        <v>0.3428184281842819</v>
      </c>
    </row>
    <row r="266">
      <c r="A266">
        <f>HYPERLINK("https://stackoverflow.com/q/53961151", "53961151")</f>
        <v/>
      </c>
      <c r="B266" t="n">
        <v>0.2739018087855298</v>
      </c>
    </row>
    <row r="267">
      <c r="A267">
        <f>HYPERLINK("https://stackoverflow.com/q/53990868", "53990868")</f>
        <v/>
      </c>
      <c r="B267" t="n">
        <v>0.3492063492063492</v>
      </c>
    </row>
    <row r="268">
      <c r="A268">
        <f>HYPERLINK("https://stackoverflow.com/q/54068351", "54068351")</f>
        <v/>
      </c>
      <c r="B268" t="n">
        <v>0.3270911360799002</v>
      </c>
    </row>
    <row r="269">
      <c r="A269">
        <f>HYPERLINK("https://stackoverflow.com/q/54077904", "54077904")</f>
        <v/>
      </c>
      <c r="B269" t="n">
        <v>0.2752023546725534</v>
      </c>
    </row>
    <row r="270">
      <c r="A270">
        <f>HYPERLINK("https://stackoverflow.com/q/54121067", "54121067")</f>
        <v/>
      </c>
      <c r="B270" t="n">
        <v>0.2696192696192696</v>
      </c>
    </row>
    <row r="271">
      <c r="A271">
        <f>HYPERLINK("https://stackoverflow.com/q/54134476", "54134476")</f>
        <v/>
      </c>
      <c r="B271" t="n">
        <v>0.3183183183183184</v>
      </c>
    </row>
    <row r="272">
      <c r="A272">
        <f>HYPERLINK("https://stackoverflow.com/q/54161244", "54161244")</f>
        <v/>
      </c>
      <c r="B272" t="n">
        <v>0.2954545454545455</v>
      </c>
    </row>
    <row r="273">
      <c r="A273">
        <f>HYPERLINK("https://stackoverflow.com/q/54171073", "54171073")</f>
        <v/>
      </c>
      <c r="B273" t="n">
        <v>0.3019079685746353</v>
      </c>
    </row>
    <row r="274">
      <c r="A274">
        <f>HYPERLINK("https://stackoverflow.com/q/54346725", "54346725")</f>
        <v/>
      </c>
      <c r="B274" t="n">
        <v>0.3047910295616718</v>
      </c>
    </row>
    <row r="275">
      <c r="A275">
        <f>HYPERLINK("https://stackoverflow.com/q/54372408", "54372408")</f>
        <v/>
      </c>
      <c r="B275" t="n">
        <v>0.2943262411347519</v>
      </c>
    </row>
    <row r="276">
      <c r="A276">
        <f>HYPERLINK("https://stackoverflow.com/q/54392707", "54392707")</f>
        <v/>
      </c>
      <c r="B276" t="n">
        <v>0.4728835978835979</v>
      </c>
    </row>
    <row r="277">
      <c r="A277">
        <f>HYPERLINK("https://stackoverflow.com/q/54473192", "54473192")</f>
        <v/>
      </c>
      <c r="B277" t="n">
        <v>0.2504145936981759</v>
      </c>
    </row>
    <row r="278">
      <c r="A278">
        <f>HYPERLINK("https://stackoverflow.com/q/54478438", "54478438")</f>
        <v/>
      </c>
      <c r="B278" t="n">
        <v>0.2977207977207978</v>
      </c>
    </row>
    <row r="279">
      <c r="A279">
        <f>HYPERLINK("https://stackoverflow.com/q/54532079", "54532079")</f>
        <v/>
      </c>
      <c r="B279" t="n">
        <v>0.23943661971831</v>
      </c>
    </row>
    <row r="280">
      <c r="A280">
        <f>HYPERLINK("https://stackoverflow.com/q/54622703", "54622703")</f>
        <v/>
      </c>
      <c r="B280" t="n">
        <v>0.2950191570881226</v>
      </c>
    </row>
    <row r="281">
      <c r="A281">
        <f>HYPERLINK("https://stackoverflow.com/q/54773028", "54773028")</f>
        <v/>
      </c>
      <c r="B281" t="n">
        <v>0.2358974358974359</v>
      </c>
    </row>
    <row r="282">
      <c r="A282">
        <f>HYPERLINK("https://stackoverflow.com/q/54828156", "54828156")</f>
        <v/>
      </c>
      <c r="B282" t="n">
        <v>0.2900432900432901</v>
      </c>
    </row>
    <row r="283">
      <c r="A283">
        <f>HYPERLINK("https://stackoverflow.com/q/54829314", "54829314")</f>
        <v/>
      </c>
      <c r="B283" t="n">
        <v>0.2002743484224966</v>
      </c>
    </row>
    <row r="284">
      <c r="A284">
        <f>HYPERLINK("https://stackoverflow.com/q/54848296", "54848296")</f>
        <v/>
      </c>
      <c r="B284" t="n">
        <v>0.3844797178130511</v>
      </c>
    </row>
    <row r="285">
      <c r="A285">
        <f>HYPERLINK("https://stackoverflow.com/q/54900592", "54900592")</f>
        <v/>
      </c>
      <c r="B285" t="n">
        <v>0.3995271867612293</v>
      </c>
    </row>
    <row r="286">
      <c r="A286">
        <f>HYPERLINK("https://stackoverflow.com/q/54906258", "54906258")</f>
        <v/>
      </c>
      <c r="B286" t="n">
        <v>0.2637037037037038</v>
      </c>
    </row>
    <row r="287">
      <c r="A287">
        <f>HYPERLINK("https://stackoverflow.com/q/54910488", "54910488")</f>
        <v/>
      </c>
      <c r="B287" t="n">
        <v>0.2545846817691478</v>
      </c>
    </row>
    <row r="288">
      <c r="A288">
        <f>HYPERLINK("https://stackoverflow.com/q/55000264", "55000264")</f>
        <v/>
      </c>
      <c r="B288" t="n">
        <v>0.2559300873907616</v>
      </c>
    </row>
    <row r="289">
      <c r="A289">
        <f>HYPERLINK("https://stackoverflow.com/q/55006077", "55006077")</f>
        <v/>
      </c>
      <c r="B289" t="n">
        <v>0.2422586520947177</v>
      </c>
    </row>
    <row r="290">
      <c r="A290">
        <f>HYPERLINK("https://stackoverflow.com/q/55090674", "55090674")</f>
        <v/>
      </c>
      <c r="B290" t="n">
        <v>0.221505376344086</v>
      </c>
    </row>
    <row r="291">
      <c r="A291">
        <f>HYPERLINK("https://stackoverflow.com/q/55104440", "55104440")</f>
        <v/>
      </c>
      <c r="B291" t="n">
        <v>0.2568542568542569</v>
      </c>
    </row>
    <row r="292">
      <c r="A292">
        <f>HYPERLINK("https://stackoverflow.com/q/55117661", "55117661")</f>
        <v/>
      </c>
      <c r="B292" t="n">
        <v>0.2222222222222223</v>
      </c>
    </row>
    <row r="293">
      <c r="A293">
        <f>HYPERLINK("https://stackoverflow.com/q/55122901", "55122901")</f>
        <v/>
      </c>
      <c r="B293" t="n">
        <v>0.3362962962962964</v>
      </c>
    </row>
    <row r="294">
      <c r="A294">
        <f>HYPERLINK("https://stackoverflow.com/q/55136468", "55136468")</f>
        <v/>
      </c>
      <c r="B294" t="n">
        <v>0.2253968253968254</v>
      </c>
    </row>
    <row r="295">
      <c r="A295">
        <f>HYPERLINK("https://stackoverflow.com/q/55176954", "55176954")</f>
        <v/>
      </c>
      <c r="B295" t="n">
        <v>0.2519561815336464</v>
      </c>
    </row>
    <row r="296">
      <c r="A296">
        <f>HYPERLINK("https://stackoverflow.com/q/55193693", "55193693")</f>
        <v/>
      </c>
      <c r="B296" t="n">
        <v>0.3277074542897329</v>
      </c>
    </row>
    <row r="297">
      <c r="A297">
        <f>HYPERLINK("https://stackoverflow.com/q/55220739", "55220739")</f>
        <v/>
      </c>
      <c r="B297" t="n">
        <v>0.2270011947431303</v>
      </c>
    </row>
    <row r="298">
      <c r="A298">
        <f>HYPERLINK("https://stackoverflow.com/q/55240089", "55240089")</f>
        <v/>
      </c>
      <c r="B298" t="n">
        <v>0.2962962962962963</v>
      </c>
    </row>
    <row r="299">
      <c r="A299">
        <f>HYPERLINK("https://stackoverflow.com/q/55286040", "55286040")</f>
        <v/>
      </c>
      <c r="B299" t="n">
        <v>0.2783882783882785</v>
      </c>
    </row>
    <row r="300">
      <c r="A300">
        <f>HYPERLINK("https://stackoverflow.com/q/55299725", "55299725")</f>
        <v/>
      </c>
      <c r="B300" t="n">
        <v>0.2054958183990442</v>
      </c>
    </row>
    <row r="301">
      <c r="A301">
        <f>HYPERLINK("https://stackoverflow.com/q/55300016", "55300016")</f>
        <v/>
      </c>
      <c r="B301" t="n">
        <v>0.3031550068587106</v>
      </c>
    </row>
    <row r="302">
      <c r="A302">
        <f>HYPERLINK("https://stackoverflow.com/q/55350422", "55350422")</f>
        <v/>
      </c>
      <c r="B302" t="n">
        <v>0.2651340996168582</v>
      </c>
    </row>
    <row r="303">
      <c r="A303">
        <f>HYPERLINK("https://stackoverflow.com/q/55488988", "55488988")</f>
        <v/>
      </c>
      <c r="B303" t="n">
        <v>0.306878306878307</v>
      </c>
    </row>
    <row r="304">
      <c r="A304">
        <f>HYPERLINK("https://stackoverflow.com/q/55505857", "55505857")</f>
        <v/>
      </c>
      <c r="B304" t="n">
        <v>0.2423167848699764</v>
      </c>
    </row>
    <row r="305">
      <c r="A305">
        <f>HYPERLINK("https://stackoverflow.com/q/55537720", "55537720")</f>
        <v/>
      </c>
      <c r="B305" t="n">
        <v>0.3323045267489712</v>
      </c>
    </row>
    <row r="306">
      <c r="A306">
        <f>HYPERLINK("https://stackoverflow.com/q/55549922", "55549922")</f>
        <v/>
      </c>
      <c r="B306" t="n">
        <v>0.2503052503052504</v>
      </c>
    </row>
    <row r="307">
      <c r="A307">
        <f>HYPERLINK("https://stackoverflow.com/q/55596420", "55596420")</f>
        <v/>
      </c>
      <c r="B307" t="n">
        <v>0.3397932816537468</v>
      </c>
    </row>
    <row r="308">
      <c r="A308">
        <f>HYPERLINK("https://stackoverflow.com/q/55649403", "55649403")</f>
        <v/>
      </c>
      <c r="B308" t="n">
        <v>0.2253086419753088</v>
      </c>
    </row>
    <row r="309">
      <c r="A309">
        <f>HYPERLINK("https://stackoverflow.com/q/55748694", "55748694")</f>
        <v/>
      </c>
      <c r="B309" t="n">
        <v>0.2777777777777779</v>
      </c>
    </row>
    <row r="310">
      <c r="A310">
        <f>HYPERLINK("https://stackoverflow.com/q/55796166", "55796166")</f>
        <v/>
      </c>
      <c r="B310" t="n">
        <v>0.2487373737373738</v>
      </c>
    </row>
    <row r="311">
      <c r="A311">
        <f>HYPERLINK("https://stackoverflow.com/q/55805996", "55805996")</f>
        <v/>
      </c>
      <c r="B311" t="n">
        <v>0.29520697167756</v>
      </c>
    </row>
    <row r="312">
      <c r="A312">
        <f>HYPERLINK("https://stackoverflow.com/q/55851306", "55851306")</f>
        <v/>
      </c>
      <c r="B312" t="n">
        <v>0.2323232323232324</v>
      </c>
    </row>
    <row r="313">
      <c r="A313">
        <f>HYPERLINK("https://stackoverflow.com/q/55853297", "55853297")</f>
        <v/>
      </c>
      <c r="B313" t="n">
        <v>0.3552425665101722</v>
      </c>
    </row>
    <row r="314">
      <c r="A314">
        <f>HYPERLINK("https://stackoverflow.com/q/55866962", "55866962")</f>
        <v/>
      </c>
      <c r="B314" t="n">
        <v>0.3307888040712468</v>
      </c>
    </row>
    <row r="315">
      <c r="A315">
        <f>HYPERLINK("https://stackoverflow.com/q/55870883", "55870883")</f>
        <v/>
      </c>
      <c r="B315" t="n">
        <v>0.2820512820512822</v>
      </c>
    </row>
    <row r="316">
      <c r="A316">
        <f>HYPERLINK("https://stackoverflow.com/q/55945647", "55945647")</f>
        <v/>
      </c>
      <c r="B316" t="n">
        <v>0.2251851851851853</v>
      </c>
    </row>
    <row r="317">
      <c r="A317">
        <f>HYPERLINK("https://stackoverflow.com/q/55967992", "55967992")</f>
        <v/>
      </c>
      <c r="B317" t="n">
        <v>0.3068783068783069</v>
      </c>
    </row>
    <row r="318">
      <c r="A318">
        <f>HYPERLINK("https://stackoverflow.com/q/55971394", "55971394")</f>
        <v/>
      </c>
      <c r="B318" t="n">
        <v>0.435672514619883</v>
      </c>
    </row>
    <row r="319">
      <c r="A319">
        <f>HYPERLINK("https://stackoverflow.com/q/55999786", "55999786")</f>
        <v/>
      </c>
      <c r="B319" t="n">
        <v>0.3365384615384615</v>
      </c>
    </row>
    <row r="320">
      <c r="A320">
        <f>HYPERLINK("https://stackoverflow.com/q/56042376", "56042376")</f>
        <v/>
      </c>
      <c r="B320" t="n">
        <v>0.1989247311827957</v>
      </c>
    </row>
    <row r="321">
      <c r="A321">
        <f>HYPERLINK("https://stackoverflow.com/q/56043124", "56043124")</f>
        <v/>
      </c>
      <c r="B321" t="n">
        <v>0.2423371647509579</v>
      </c>
    </row>
    <row r="322">
      <c r="A322">
        <f>HYPERLINK("https://stackoverflow.com/q/56104228", "56104228")</f>
        <v/>
      </c>
      <c r="B322" t="n">
        <v>0.2474323062558357</v>
      </c>
    </row>
    <row r="323">
      <c r="A323">
        <f>HYPERLINK("https://stackoverflow.com/q/56134883", "56134883")</f>
        <v/>
      </c>
      <c r="B323" t="n">
        <v>0.2849794238683128</v>
      </c>
    </row>
    <row r="324">
      <c r="A324">
        <f>HYPERLINK("https://stackoverflow.com/q/56148445", "56148445")</f>
        <v/>
      </c>
      <c r="B324" t="n">
        <v>0.2570480928689885</v>
      </c>
    </row>
    <row r="325">
      <c r="A325">
        <f>HYPERLINK("https://stackoverflow.com/q/56154406", "56154406")</f>
        <v/>
      </c>
      <c r="B325" t="n">
        <v>0.2393162393162393</v>
      </c>
    </row>
    <row r="326">
      <c r="A326">
        <f>HYPERLINK("https://stackoverflow.com/q/56159484", "56159484")</f>
        <v/>
      </c>
      <c r="B326" t="n">
        <v>0.2385964912280701</v>
      </c>
    </row>
    <row r="327">
      <c r="A327">
        <f>HYPERLINK("https://stackoverflow.com/q/56164428", "56164428")</f>
        <v/>
      </c>
      <c r="B327" t="n">
        <v>0.2472613458528952</v>
      </c>
    </row>
    <row r="328">
      <c r="A328">
        <f>HYPERLINK("https://stackoverflow.com/q/56190648", "56190648")</f>
        <v/>
      </c>
      <c r="B328" t="n">
        <v>0.2328042328042328</v>
      </c>
    </row>
    <row r="329">
      <c r="A329">
        <f>HYPERLINK("https://stackoverflow.com/q/56213578", "56213578")</f>
        <v/>
      </c>
      <c r="B329" t="n">
        <v>0.2412698412698413</v>
      </c>
    </row>
    <row r="330">
      <c r="A330">
        <f>HYPERLINK("https://stackoverflow.com/q/56239055", "56239055")</f>
        <v/>
      </c>
      <c r="B330" t="n">
        <v>0.2910521140609635</v>
      </c>
    </row>
    <row r="331">
      <c r="A331">
        <f>HYPERLINK("https://stackoverflow.com/q/56280365", "56280365")</f>
        <v/>
      </c>
      <c r="B331" t="n">
        <v>0.2924836601307189</v>
      </c>
    </row>
    <row r="332">
      <c r="A332">
        <f>HYPERLINK("https://stackoverflow.com/q/56284033", "56284033")</f>
        <v/>
      </c>
      <c r="B332" t="n">
        <v>0.2611983711460151</v>
      </c>
    </row>
    <row r="333">
      <c r="A333">
        <f>HYPERLINK("https://stackoverflow.com/q/56300912", "56300912")</f>
        <v/>
      </c>
      <c r="B333" t="n">
        <v>0.2205128205128205</v>
      </c>
    </row>
    <row r="334">
      <c r="A334">
        <f>HYPERLINK("https://stackoverflow.com/q/56305835", "56305835")</f>
        <v/>
      </c>
      <c r="B334" t="n">
        <v>0.2755102040816327</v>
      </c>
    </row>
    <row r="335">
      <c r="A335">
        <f>HYPERLINK("https://stackoverflow.com/q/56389333", "56389333")</f>
        <v/>
      </c>
      <c r="B335" t="n">
        <v>0.2091503267973857</v>
      </c>
    </row>
    <row r="336">
      <c r="A336">
        <f>HYPERLINK("https://stackoverflow.com/q/56403311", "56403311")</f>
        <v/>
      </c>
      <c r="B336" t="n">
        <v>0.2120051085568327</v>
      </c>
    </row>
    <row r="337">
      <c r="A337">
        <f>HYPERLINK("https://stackoverflow.com/q/56421760", "56421760")</f>
        <v/>
      </c>
      <c r="B337" t="n">
        <v>0.2632275132275133</v>
      </c>
    </row>
    <row r="338">
      <c r="A338">
        <f>HYPERLINK("https://stackoverflow.com/q/56450083", "56450083")</f>
        <v/>
      </c>
      <c r="B338" t="n">
        <v>0.2800608828006089</v>
      </c>
    </row>
    <row r="339">
      <c r="A339">
        <f>HYPERLINK("https://stackoverflow.com/q/56481283", "56481283")</f>
        <v/>
      </c>
      <c r="B339" t="n">
        <v>0.2072072072072072</v>
      </c>
    </row>
    <row r="340">
      <c r="A340">
        <f>HYPERLINK("https://stackoverflow.com/q/56498638", "56498638")</f>
        <v/>
      </c>
      <c r="B340" t="n">
        <v>0.2387706855791962</v>
      </c>
    </row>
    <row r="341">
      <c r="A341">
        <f>HYPERLINK("https://stackoverflow.com/q/56540608", "56540608")</f>
        <v/>
      </c>
      <c r="B341" t="n">
        <v>0.2388250319284803</v>
      </c>
    </row>
    <row r="342">
      <c r="A342">
        <f>HYPERLINK("https://stackoverflow.com/q/56542464", "56542464")</f>
        <v/>
      </c>
      <c r="B342" t="n">
        <v>0.2570480928689884</v>
      </c>
    </row>
    <row r="343">
      <c r="A343">
        <f>HYPERLINK("https://stackoverflow.com/q/56600624", "56600624")</f>
        <v/>
      </c>
      <c r="B343" t="n">
        <v>0.2429792429792431</v>
      </c>
    </row>
    <row r="344">
      <c r="A344">
        <f>HYPERLINK("https://stackoverflow.com/q/56612308", "56612308")</f>
        <v/>
      </c>
      <c r="B344" t="n">
        <v>0.2022222222222222</v>
      </c>
    </row>
    <row r="345">
      <c r="A345">
        <f>HYPERLINK("https://stackoverflow.com/q/56646153", "56646153")</f>
        <v/>
      </c>
      <c r="B345" t="n">
        <v>0.2735042735042736</v>
      </c>
    </row>
    <row r="346">
      <c r="A346">
        <f>HYPERLINK("https://stackoverflow.com/q/56650002", "56650002")</f>
        <v/>
      </c>
      <c r="B346" t="n">
        <v>0.1963470319634703</v>
      </c>
    </row>
    <row r="347">
      <c r="A347">
        <f>HYPERLINK("https://stackoverflow.com/q/56861761", "56861761")</f>
        <v/>
      </c>
      <c r="B347" t="n">
        <v>0.3414634146341464</v>
      </c>
    </row>
    <row r="348">
      <c r="A348">
        <f>HYPERLINK("https://stackoverflow.com/q/56875888", "56875888")</f>
        <v/>
      </c>
      <c r="B348" t="n">
        <v>0.2116402116402116</v>
      </c>
    </row>
    <row r="349">
      <c r="A349">
        <f>HYPERLINK("https://stackoverflow.com/q/56907474", "56907474")</f>
        <v/>
      </c>
      <c r="B349" t="n">
        <v>0.2436868686868687</v>
      </c>
    </row>
    <row r="350">
      <c r="A350">
        <f>HYPERLINK("https://stackoverflow.com/q/56920479", "56920479")</f>
        <v/>
      </c>
      <c r="B350" t="n">
        <v>0.3436426116838488</v>
      </c>
    </row>
    <row r="351">
      <c r="A351">
        <f>HYPERLINK("https://stackoverflow.com/q/56938161", "56938161")</f>
        <v/>
      </c>
      <c r="B351" t="n">
        <v>0.2021857923497268</v>
      </c>
    </row>
    <row r="352">
      <c r="A352">
        <f>HYPERLINK("https://stackoverflow.com/q/56981588", "56981588")</f>
        <v/>
      </c>
      <c r="B352" t="n">
        <v>0.2302737520128825</v>
      </c>
    </row>
    <row r="353">
      <c r="A353">
        <f>HYPERLINK("https://stackoverflow.com/q/57034340", "57034340")</f>
        <v/>
      </c>
      <c r="B353" t="n">
        <v>0.2118518518518519</v>
      </c>
    </row>
    <row r="354">
      <c r="A354">
        <f>HYPERLINK("https://stackoverflow.com/q/57040864", "57040864")</f>
        <v/>
      </c>
      <c r="B354" t="n">
        <v>0.2532855436081243</v>
      </c>
    </row>
    <row r="355">
      <c r="A355">
        <f>HYPERLINK("https://stackoverflow.com/q/57043373", "57043373")</f>
        <v/>
      </c>
      <c r="B355" t="n">
        <v>0.2783278327832783</v>
      </c>
    </row>
    <row r="356">
      <c r="A356">
        <f>HYPERLINK("https://stackoverflow.com/q/57085012", "57085012")</f>
        <v/>
      </c>
      <c r="B356" t="n">
        <v>0.2112676056338028</v>
      </c>
    </row>
    <row r="357">
      <c r="A357">
        <f>HYPERLINK("https://stackoverflow.com/q/57133610", "57133610")</f>
        <v/>
      </c>
      <c r="B357" t="n">
        <v>0.3496168582375479</v>
      </c>
    </row>
    <row r="358">
      <c r="A358">
        <f>HYPERLINK("https://stackoverflow.com/q/57169785", "57169785")</f>
        <v/>
      </c>
      <c r="B358" t="n">
        <v>0.2760416666666667</v>
      </c>
    </row>
    <row r="359">
      <c r="A359">
        <f>HYPERLINK("https://stackoverflow.com/q/57170075", "57170075")</f>
        <v/>
      </c>
      <c r="B359" t="n">
        <v>0.2701525054466231</v>
      </c>
    </row>
    <row r="360">
      <c r="A360">
        <f>HYPERLINK("https://stackoverflow.com/q/57172673", "57172673")</f>
        <v/>
      </c>
      <c r="B360" t="n">
        <v>0.33994708994709</v>
      </c>
    </row>
    <row r="361">
      <c r="A361">
        <f>HYPERLINK("https://stackoverflow.com/q/57193594", "57193594")</f>
        <v/>
      </c>
      <c r="B361" t="n">
        <v>0.1985428051001821</v>
      </c>
    </row>
    <row r="362">
      <c r="A362">
        <f>HYPERLINK("https://stackoverflow.com/q/57205404", "57205404")</f>
        <v/>
      </c>
      <c r="B362" t="n">
        <v>0.2067510548523208</v>
      </c>
    </row>
    <row r="363">
      <c r="A363">
        <f>HYPERLINK("https://stackoverflow.com/q/57211188", "57211188")</f>
        <v/>
      </c>
      <c r="B363" t="n">
        <v>0.2850241545893721</v>
      </c>
    </row>
    <row r="364">
      <c r="A364">
        <f>HYPERLINK("https://stackoverflow.com/q/57212629", "57212629")</f>
        <v/>
      </c>
      <c r="B364" t="n">
        <v>0.2349936143039592</v>
      </c>
    </row>
    <row r="365">
      <c r="A365">
        <f>HYPERLINK("https://stackoverflow.com/q/57218185", "57218185")</f>
        <v/>
      </c>
      <c r="B365" t="n">
        <v>0.280982905982906</v>
      </c>
    </row>
    <row r="366">
      <c r="A366">
        <f>HYPERLINK("https://stackoverflow.com/q/57235975", "57235975")</f>
        <v/>
      </c>
      <c r="B366" t="n">
        <v>0.2068376068376069</v>
      </c>
    </row>
    <row r="367">
      <c r="A367">
        <f>HYPERLINK("https://stackoverflow.com/q/57264711", "57264711")</f>
        <v/>
      </c>
      <c r="B367" t="n">
        <v>0.3262108262108263</v>
      </c>
    </row>
    <row r="368">
      <c r="A368">
        <f>HYPERLINK("https://stackoverflow.com/q/57271657", "57271657")</f>
        <v/>
      </c>
      <c r="B368" t="n">
        <v>0.3292181069958848</v>
      </c>
    </row>
    <row r="369">
      <c r="A369">
        <f>HYPERLINK("https://stackoverflow.com/q/57289721", "57289721")</f>
        <v/>
      </c>
      <c r="B369" t="n">
        <v>0.3991370010787486</v>
      </c>
    </row>
    <row r="370">
      <c r="A370">
        <f>HYPERLINK("https://stackoverflow.com/q/57304116", "57304116")</f>
        <v/>
      </c>
      <c r="B370" t="n">
        <v>0.2510288065843622</v>
      </c>
    </row>
    <row r="371">
      <c r="A371">
        <f>HYPERLINK("https://stackoverflow.com/q/57310081", "57310081")</f>
        <v/>
      </c>
      <c r="B371" t="n">
        <v>0.2415458937198068</v>
      </c>
    </row>
    <row r="372">
      <c r="A372">
        <f>HYPERLINK("https://stackoverflow.com/q/57314923", "57314923")</f>
        <v/>
      </c>
      <c r="B372" t="n">
        <v>0.2433862433862434</v>
      </c>
    </row>
    <row r="373">
      <c r="A373">
        <f>HYPERLINK("https://stackoverflow.com/q/57325266", "57325266")</f>
        <v/>
      </c>
      <c r="B373" t="n">
        <v>0.2888888888888889</v>
      </c>
    </row>
    <row r="374">
      <c r="A374">
        <f>HYPERLINK("https://stackoverflow.com/q/57368043", "57368043")</f>
        <v/>
      </c>
      <c r="B374" t="n">
        <v>0.2666666666666667</v>
      </c>
    </row>
    <row r="375">
      <c r="A375">
        <f>HYPERLINK("https://stackoverflow.com/q/57416596", "57416596")</f>
        <v/>
      </c>
      <c r="B375" t="n">
        <v>0.4891219891219891</v>
      </c>
    </row>
    <row r="376">
      <c r="A376">
        <f>HYPERLINK("https://stackoverflow.com/q/57422643", "57422643")</f>
        <v/>
      </c>
      <c r="B376" t="n">
        <v>0.2373113854595337</v>
      </c>
    </row>
    <row r="377">
      <c r="A377">
        <f>HYPERLINK("https://stackoverflow.com/q/57428689", "57428689")</f>
        <v/>
      </c>
      <c r="B377" t="n">
        <v>0.2792527040314651</v>
      </c>
    </row>
    <row r="378">
      <c r="A378">
        <f>HYPERLINK("https://stackoverflow.com/q/57493498", "57493498")</f>
        <v/>
      </c>
      <c r="B378" t="n">
        <v>0.3055555555555555</v>
      </c>
    </row>
    <row r="379">
      <c r="A379">
        <f>HYPERLINK("https://stackoverflow.com/q/57528695", "57528695")</f>
        <v/>
      </c>
      <c r="B379" t="n">
        <v>0.2616161616161616</v>
      </c>
    </row>
    <row r="380">
      <c r="A380">
        <f>HYPERLINK("https://stackoverflow.com/q/57575852", "57575852")</f>
        <v/>
      </c>
      <c r="B380" t="n">
        <v>0.2367724867724869</v>
      </c>
    </row>
    <row r="381">
      <c r="A381">
        <f>HYPERLINK("https://stackoverflow.com/q/57579133", "57579133")</f>
        <v/>
      </c>
      <c r="B381" t="n">
        <v>0.3104806934594168</v>
      </c>
    </row>
    <row r="382">
      <c r="A382">
        <f>HYPERLINK("https://stackoverflow.com/q/57617520", "57617520")</f>
        <v/>
      </c>
      <c r="B382" t="n">
        <v>0.2696759259259259</v>
      </c>
    </row>
    <row r="383">
      <c r="A383">
        <f>HYPERLINK("https://stackoverflow.com/q/57677076", "57677076")</f>
        <v/>
      </c>
      <c r="B383" t="n">
        <v>0.2975146198830409</v>
      </c>
    </row>
    <row r="384">
      <c r="A384">
        <f>HYPERLINK("https://stackoverflow.com/q/57686877", "57686877")</f>
        <v/>
      </c>
      <c r="B384" t="n">
        <v>0.3028083028083029</v>
      </c>
    </row>
    <row r="385">
      <c r="A385">
        <f>HYPERLINK("https://stackoverflow.com/q/57710817", "57710817")</f>
        <v/>
      </c>
      <c r="B385" t="n">
        <v>0.3844444444444444</v>
      </c>
    </row>
    <row r="386">
      <c r="A386">
        <f>HYPERLINK("https://stackoverflow.com/q/57810829", "57810829")</f>
        <v/>
      </c>
      <c r="B386" t="n">
        <v>0.2828282828282828</v>
      </c>
    </row>
    <row r="387">
      <c r="A387">
        <f>HYPERLINK("https://stackoverflow.com/q/57814318", "57814318")</f>
        <v/>
      </c>
      <c r="B387" t="n">
        <v>0.2296296296296297</v>
      </c>
    </row>
    <row r="388">
      <c r="A388">
        <f>HYPERLINK("https://stackoverflow.com/q/57825022", "57825022")</f>
        <v/>
      </c>
      <c r="B388" t="n">
        <v>0.2800608828006089</v>
      </c>
    </row>
    <row r="389">
      <c r="A389">
        <f>HYPERLINK("https://stackoverflow.com/q/57827537", "57827537")</f>
        <v/>
      </c>
      <c r="B389" t="n">
        <v>0.3320848938826468</v>
      </c>
    </row>
    <row r="390">
      <c r="A390">
        <f>HYPERLINK("https://stackoverflow.com/q/57833839", "57833839")</f>
        <v/>
      </c>
      <c r="B390" t="n">
        <v>0.3160733549083063</v>
      </c>
    </row>
    <row r="391">
      <c r="A391">
        <f>HYPERLINK("https://stackoverflow.com/q/57849964", "57849964")</f>
        <v/>
      </c>
      <c r="B391" t="n">
        <v>0.3055555555555556</v>
      </c>
    </row>
    <row r="392">
      <c r="A392">
        <f>HYPERLINK("https://stackoverflow.com/q/57864148", "57864148")</f>
        <v/>
      </c>
      <c r="B392" t="n">
        <v>0.2977207977207978</v>
      </c>
    </row>
    <row r="393">
      <c r="A393">
        <f>HYPERLINK("https://stackoverflow.com/q/57892931", "57892931")</f>
        <v/>
      </c>
      <c r="B393" t="n">
        <v>0.2158730158730159</v>
      </c>
    </row>
    <row r="394">
      <c r="A394">
        <f>HYPERLINK("https://stackoverflow.com/q/57900028", "57900028")</f>
        <v/>
      </c>
      <c r="B394" t="n">
        <v>0.3477777777777778</v>
      </c>
    </row>
    <row r="395">
      <c r="A395">
        <f>HYPERLINK("https://stackoverflow.com/q/57928329", "57928329")</f>
        <v/>
      </c>
      <c r="B395" t="n">
        <v>0.2648401826484019</v>
      </c>
    </row>
    <row r="396">
      <c r="A396">
        <f>HYPERLINK("https://stackoverflow.com/q/57971560", "57971560")</f>
        <v/>
      </c>
      <c r="B396" t="n">
        <v>0.2412280701754387</v>
      </c>
    </row>
    <row r="397">
      <c r="A397">
        <f>HYPERLINK("https://stackoverflow.com/q/58030372", "58030372")</f>
        <v/>
      </c>
      <c r="B397" t="n">
        <v>0.2943722943722945</v>
      </c>
    </row>
    <row r="398">
      <c r="A398">
        <f>HYPERLINK("https://stackoverflow.com/q/58090993", "58090993")</f>
        <v/>
      </c>
      <c r="B398" t="n">
        <v>0.2061191626409018</v>
      </c>
    </row>
    <row r="399">
      <c r="A399">
        <f>HYPERLINK("https://stackoverflow.com/q/58101720", "58101720")</f>
        <v/>
      </c>
      <c r="B399" t="n">
        <v>0.2490421455938698</v>
      </c>
    </row>
    <row r="400">
      <c r="A400">
        <f>HYPERLINK("https://stackoverflow.com/q/58102357", "58102357")</f>
        <v/>
      </c>
      <c r="B400" t="n">
        <v>0.2659380692167578</v>
      </c>
    </row>
    <row r="401">
      <c r="A401">
        <f>HYPERLINK("https://stackoverflow.com/q/58124237", "58124237")</f>
        <v/>
      </c>
      <c r="B401" t="n">
        <v>0.2482853223593965</v>
      </c>
    </row>
    <row r="402">
      <c r="A402">
        <f>HYPERLINK("https://stackoverflow.com/q/58143160", "58143160")</f>
        <v/>
      </c>
      <c r="B402" t="n">
        <v>0.2264416315049227</v>
      </c>
    </row>
    <row r="403">
      <c r="A403">
        <f>HYPERLINK("https://stackoverflow.com/q/58148729", "58148729")</f>
        <v/>
      </c>
      <c r="B403" t="n">
        <v>0.2515262515262516</v>
      </c>
    </row>
    <row r="404">
      <c r="A404">
        <f>HYPERLINK("https://stackoverflow.com/q/58181033", "58181033")</f>
        <v/>
      </c>
      <c r="B404" t="n">
        <v>0.2570281124497993</v>
      </c>
    </row>
    <row r="405">
      <c r="A405">
        <f>HYPERLINK("https://stackoverflow.com/q/58182689", "58182689")</f>
        <v/>
      </c>
      <c r="B405" t="n">
        <v>0.2633744855967078</v>
      </c>
    </row>
    <row r="406">
      <c r="A406">
        <f>HYPERLINK("https://stackoverflow.com/q/58184044", "58184044")</f>
        <v/>
      </c>
      <c r="B406" t="n">
        <v>0.2021857923497268</v>
      </c>
    </row>
    <row r="407">
      <c r="A407">
        <f>HYPERLINK("https://stackoverflow.com/q/58289560", "58289560")</f>
        <v/>
      </c>
      <c r="B407" t="n">
        <v>0.2342704149933066</v>
      </c>
    </row>
    <row r="408">
      <c r="A408">
        <f>HYPERLINK("https://stackoverflow.com/q/58307208", "58307208")</f>
        <v/>
      </c>
      <c r="B408" t="n">
        <v>0.2116959064327486</v>
      </c>
    </row>
    <row r="409">
      <c r="A409">
        <f>HYPERLINK("https://stackoverflow.com/q/58325530", "58325530")</f>
        <v/>
      </c>
      <c r="B409" t="n">
        <v>0.2271604938271605</v>
      </c>
    </row>
    <row r="410">
      <c r="A410">
        <f>HYPERLINK("https://stackoverflow.com/q/58325798", "58325798")</f>
        <v/>
      </c>
      <c r="B410" t="n">
        <v>0.4074074074074073</v>
      </c>
    </row>
    <row r="411">
      <c r="A411">
        <f>HYPERLINK("https://stackoverflow.com/q/58344741", "58344741")</f>
        <v/>
      </c>
      <c r="B411" t="n">
        <v>0.2314814814814815</v>
      </c>
    </row>
    <row r="412">
      <c r="A412">
        <f>HYPERLINK("https://stackoverflow.com/q/58360160", "58360160")</f>
        <v/>
      </c>
      <c r="B412" t="n">
        <v>0.2205882352941177</v>
      </c>
    </row>
    <row r="413">
      <c r="A413">
        <f>HYPERLINK("https://stackoverflow.com/q/58372218", "58372218")</f>
        <v/>
      </c>
      <c r="B413" t="n">
        <v>0.2908093278463649</v>
      </c>
    </row>
    <row r="414">
      <c r="A414">
        <f>HYPERLINK("https://stackoverflow.com/q/58401391", "58401391")</f>
        <v/>
      </c>
      <c r="B414" t="n">
        <v>0.3096008629989213</v>
      </c>
    </row>
    <row r="415">
      <c r="A415">
        <f>HYPERLINK("https://stackoverflow.com/q/58432441", "58432441")</f>
        <v/>
      </c>
      <c r="B415" t="n">
        <v>0.2528344671201814</v>
      </c>
    </row>
    <row r="416">
      <c r="A416">
        <f>HYPERLINK("https://stackoverflow.com/q/58449923", "58449923")</f>
        <v/>
      </c>
      <c r="B416" t="n">
        <v>0.2484567901234569</v>
      </c>
    </row>
    <row r="417">
      <c r="A417">
        <f>HYPERLINK("https://stackoverflow.com/q/58481700", "58481700")</f>
        <v/>
      </c>
      <c r="B417" t="n">
        <v>0.2321937321937323</v>
      </c>
    </row>
    <row r="418">
      <c r="A418">
        <f>HYPERLINK("https://stackoverflow.com/q/58488121", "58488121")</f>
        <v/>
      </c>
      <c r="B418" t="n">
        <v>0.4601990049751244</v>
      </c>
    </row>
    <row r="419">
      <c r="A419">
        <f>HYPERLINK("https://stackoverflow.com/q/58512106", "58512106")</f>
        <v/>
      </c>
      <c r="B419" t="n">
        <v>0.341025641025641</v>
      </c>
    </row>
    <row r="420">
      <c r="A420">
        <f>HYPERLINK("https://stackoverflow.com/q/58546520", "58546520")</f>
        <v/>
      </c>
      <c r="B420" t="n">
        <v>0.342789598108747</v>
      </c>
    </row>
    <row r="421">
      <c r="A421">
        <f>HYPERLINK("https://stackoverflow.com/q/58598442", "58598442")</f>
        <v/>
      </c>
      <c r="B421" t="n">
        <v>0.2675925925925925</v>
      </c>
    </row>
    <row r="422">
      <c r="A422">
        <f>HYPERLINK("https://stackoverflow.com/q/58626811", "58626811")</f>
        <v/>
      </c>
      <c r="B422" t="n">
        <v>0.2640075973409307</v>
      </c>
    </row>
    <row r="423">
      <c r="A423">
        <f>HYPERLINK("https://stackoverflow.com/q/58631966", "58631966")</f>
        <v/>
      </c>
      <c r="B423" t="n">
        <v>0.2539682539682541</v>
      </c>
    </row>
    <row r="424">
      <c r="A424">
        <f>HYPERLINK("https://stackoverflow.com/q/58647180", "58647180")</f>
        <v/>
      </c>
      <c r="B424" t="n">
        <v>0.2409638554216868</v>
      </c>
    </row>
    <row r="425">
      <c r="A425">
        <f>HYPERLINK("https://stackoverflow.com/q/58701204", "58701204")</f>
        <v/>
      </c>
      <c r="B425" t="n">
        <v>0.2405372405372405</v>
      </c>
    </row>
    <row r="426">
      <c r="A426">
        <f>HYPERLINK("https://stackoverflow.com/q/58730516", "58730516")</f>
        <v/>
      </c>
      <c r="B426" t="n">
        <v>0.2303240740740741</v>
      </c>
    </row>
    <row r="427">
      <c r="A427">
        <f>HYPERLINK("https://stackoverflow.com/q/58730563", "58730563")</f>
        <v/>
      </c>
      <c r="B427" t="n">
        <v>0.3372549019607843</v>
      </c>
    </row>
    <row r="428">
      <c r="A428">
        <f>HYPERLINK("https://stackoverflow.com/q/58742822", "58742822")</f>
        <v/>
      </c>
      <c r="B428" t="n">
        <v>0.2547425474254743</v>
      </c>
    </row>
    <row r="429">
      <c r="A429">
        <f>HYPERLINK("https://stackoverflow.com/q/58746612", "58746612")</f>
        <v/>
      </c>
      <c r="B429" t="n">
        <v>0.353968253968254</v>
      </c>
    </row>
    <row r="430">
      <c r="A430">
        <f>HYPERLINK("https://stackoverflow.com/q/58746868", "58746868")</f>
        <v/>
      </c>
      <c r="B430" t="n">
        <v>0.2173202614379086</v>
      </c>
    </row>
    <row r="431">
      <c r="A431">
        <f>HYPERLINK("https://stackoverflow.com/q/58748928", "58748928")</f>
        <v/>
      </c>
      <c r="B431" t="n">
        <v>0.2138047138047138</v>
      </c>
    </row>
    <row r="432">
      <c r="A432">
        <f>HYPERLINK("https://stackoverflow.com/q/58790918", "58790918")</f>
        <v/>
      </c>
      <c r="B432" t="n">
        <v>0.4455555555555555</v>
      </c>
    </row>
    <row r="433">
      <c r="A433">
        <f>HYPERLINK("https://stackoverflow.com/q/58822568", "58822568")</f>
        <v/>
      </c>
      <c r="B433" t="n">
        <v>0.2189054726368159</v>
      </c>
    </row>
    <row r="434">
      <c r="A434">
        <f>HYPERLINK("https://stackoverflow.com/q/58832168", "58832168")</f>
        <v/>
      </c>
      <c r="B434" t="n">
        <v>0.2309941520467837</v>
      </c>
    </row>
    <row r="435">
      <c r="A435">
        <f>HYPERLINK("https://stackoverflow.com/q/58846662", "58846662")</f>
        <v/>
      </c>
      <c r="B435" t="n">
        <v>0.4325782092772384</v>
      </c>
    </row>
    <row r="436">
      <c r="A436">
        <f>HYPERLINK("https://stackoverflow.com/q/58874315", "58874315")</f>
        <v/>
      </c>
      <c r="B436" t="n">
        <v>0.2903703703703704</v>
      </c>
    </row>
    <row r="437">
      <c r="A437">
        <f>HYPERLINK("https://stackoverflow.com/q/58904486", "58904486")</f>
        <v/>
      </c>
      <c r="B437" t="n">
        <v>0.3166069295101554</v>
      </c>
    </row>
    <row r="438">
      <c r="A438">
        <f>HYPERLINK("https://stackoverflow.com/q/58914330", "58914330")</f>
        <v/>
      </c>
      <c r="B438" t="n">
        <v>0.2090395480225989</v>
      </c>
    </row>
    <row r="439">
      <c r="A439">
        <f>HYPERLINK("https://stackoverflow.com/q/58940439", "58940439")</f>
        <v/>
      </c>
      <c r="B439" t="n">
        <v>0.2473118279569892</v>
      </c>
    </row>
    <row r="440">
      <c r="A440">
        <f>HYPERLINK("https://stackoverflow.com/q/59018968", "59018968")</f>
        <v/>
      </c>
      <c r="B440" t="n">
        <v>0.2190476190476191</v>
      </c>
    </row>
    <row r="441">
      <c r="A441">
        <f>HYPERLINK("https://stackoverflow.com/q/59050535", "59050535")</f>
        <v/>
      </c>
      <c r="B441" t="n">
        <v>0.2369477911646587</v>
      </c>
    </row>
    <row r="442">
      <c r="A442">
        <f>HYPERLINK("https://stackoverflow.com/q/59082961", "59082961")</f>
        <v/>
      </c>
      <c r="B442" t="n">
        <v>0.2671957671957672</v>
      </c>
    </row>
    <row r="443">
      <c r="A443">
        <f>HYPERLINK("https://stackoverflow.com/q/59150977", "59150977")</f>
        <v/>
      </c>
      <c r="B443" t="n">
        <v>0.2474747474747475</v>
      </c>
    </row>
    <row r="444">
      <c r="A444">
        <f>HYPERLINK("https://stackoverflow.com/q/59164289", "59164289")</f>
        <v/>
      </c>
      <c r="B444" t="n">
        <v>0.2851851851851852</v>
      </c>
    </row>
    <row r="445">
      <c r="A445">
        <f>HYPERLINK("https://stackoverflow.com/q/59182574", "59182574")</f>
        <v/>
      </c>
      <c r="B445" t="n">
        <v>0.4140211640211641</v>
      </c>
    </row>
    <row r="446">
      <c r="A446">
        <f>HYPERLINK("https://stackoverflow.com/q/59231120", "59231120")</f>
        <v/>
      </c>
      <c r="B446" t="n">
        <v>0.3565323565323565</v>
      </c>
    </row>
    <row r="447">
      <c r="A447">
        <f>HYPERLINK("https://stackoverflow.com/q/59236705", "59236705")</f>
        <v/>
      </c>
      <c r="B447" t="n">
        <v>0.2446941323345818</v>
      </c>
    </row>
    <row r="448">
      <c r="A448">
        <f>HYPERLINK("https://stackoverflow.com/q/59263581", "59263581")</f>
        <v/>
      </c>
      <c r="B448" t="n">
        <v>0.2543507362784472</v>
      </c>
    </row>
    <row r="449">
      <c r="A449">
        <f>HYPERLINK("https://stackoverflow.com/q/59271914", "59271914")</f>
        <v/>
      </c>
      <c r="B449" t="n">
        <v>0.2886178861788619</v>
      </c>
    </row>
    <row r="450">
      <c r="A450">
        <f>HYPERLINK("https://stackoverflow.com/q/59305155", "59305155")</f>
        <v/>
      </c>
      <c r="B450" t="n">
        <v>0.2222222222222222</v>
      </c>
    </row>
    <row r="451">
      <c r="A451">
        <f>HYPERLINK("https://stackoverflow.com/q/59329995", "59329995")</f>
        <v/>
      </c>
      <c r="B451" t="n">
        <v>0.2723577235772359</v>
      </c>
    </row>
    <row r="452">
      <c r="A452">
        <f>HYPERLINK("https://stackoverflow.com/q/59349005", "59349005")</f>
        <v/>
      </c>
      <c r="B452" t="n">
        <v>0.3134920634920635</v>
      </c>
    </row>
    <row r="453">
      <c r="A453">
        <f>HYPERLINK("https://stackoverflow.com/q/59368840", "59368840")</f>
        <v/>
      </c>
      <c r="B453" t="n">
        <v>0.252072968490879</v>
      </c>
    </row>
    <row r="454">
      <c r="A454">
        <f>HYPERLINK("https://stackoverflow.com/q/59369955", "59369955")</f>
        <v/>
      </c>
      <c r="B454" t="n">
        <v>0.257936507936508</v>
      </c>
    </row>
    <row r="455">
      <c r="A455">
        <f>HYPERLINK("https://stackoverflow.com/q/59371835", "59371835")</f>
        <v/>
      </c>
      <c r="B455" t="n">
        <v>0.2903225806451613</v>
      </c>
    </row>
    <row r="456">
      <c r="A456">
        <f>HYPERLINK("https://stackoverflow.com/q/59419349", "59419349")</f>
        <v/>
      </c>
      <c r="B456" t="n">
        <v>0.4227642276422764</v>
      </c>
    </row>
    <row r="457">
      <c r="A457">
        <f>HYPERLINK("https://stackoverflow.com/q/59427077", "59427077")</f>
        <v/>
      </c>
      <c r="B457" t="n">
        <v>0.2341880341880342</v>
      </c>
    </row>
    <row r="458">
      <c r="A458">
        <f>HYPERLINK("https://stackoverflow.com/q/59453712", "59453712")</f>
        <v/>
      </c>
      <c r="B458" t="n">
        <v>0.2287581699346406</v>
      </c>
    </row>
    <row r="459">
      <c r="A459">
        <f>HYPERLINK("https://stackoverflow.com/q/59464598", "59464598")</f>
        <v/>
      </c>
      <c r="B459" t="n">
        <v>0.2101740294511379</v>
      </c>
    </row>
    <row r="460">
      <c r="A460">
        <f>HYPERLINK("https://stackoverflow.com/q/59510871", "59510871")</f>
        <v/>
      </c>
      <c r="B460" t="n">
        <v>0.2855297157622739</v>
      </c>
    </row>
    <row r="461">
      <c r="A461">
        <f>HYPERLINK("https://stackoverflow.com/q/59533959", "59533959")</f>
        <v/>
      </c>
      <c r="B461" t="n">
        <v>0.4346764346764347</v>
      </c>
    </row>
    <row r="462">
      <c r="A462">
        <f>HYPERLINK("https://stackoverflow.com/q/59677599", "59677599")</f>
        <v/>
      </c>
      <c r="B462" t="n">
        <v>0.2628726287262874</v>
      </c>
    </row>
    <row r="463">
      <c r="A463">
        <f>HYPERLINK("https://stackoverflow.com/q/59719707", "59719707")</f>
        <v/>
      </c>
      <c r="B463" t="n">
        <v>0.2409488139825219</v>
      </c>
    </row>
    <row r="464">
      <c r="A464">
        <f>HYPERLINK("https://stackoverflow.com/q/59784776", "59784776")</f>
        <v/>
      </c>
      <c r="B464" t="n">
        <v>0.2793209876543211</v>
      </c>
    </row>
    <row r="465">
      <c r="A465">
        <f>HYPERLINK("https://stackoverflow.com/q/59833955", "59833955")</f>
        <v/>
      </c>
      <c r="B465" t="n">
        <v>0.2477064220183486</v>
      </c>
    </row>
    <row r="466">
      <c r="A466">
        <f>HYPERLINK("https://stackoverflow.com/q/59854316", "59854316")</f>
        <v/>
      </c>
      <c r="B466" t="n">
        <v>0.2496392496392497</v>
      </c>
    </row>
    <row r="467">
      <c r="A467">
        <f>HYPERLINK("https://stackoverflow.com/q/59865791", "59865791")</f>
        <v/>
      </c>
      <c r="B467" t="n">
        <v>0.2804972804972805</v>
      </c>
    </row>
    <row r="468">
      <c r="A468">
        <f>HYPERLINK("https://stackoverflow.com/q/59873880", "59873880")</f>
        <v/>
      </c>
      <c r="B468" t="n">
        <v>0.2694444444444445</v>
      </c>
    </row>
    <row r="469">
      <c r="A469">
        <f>HYPERLINK("https://stackoverflow.com/q/59904208", "59904208")</f>
        <v/>
      </c>
      <c r="B469" t="n">
        <v>0.2526636225266363</v>
      </c>
    </row>
    <row r="470">
      <c r="A470">
        <f>HYPERLINK("https://stackoverflow.com/q/59926810", "59926810")</f>
        <v/>
      </c>
      <c r="B470" t="n">
        <v>0.2487562189054727</v>
      </c>
    </row>
    <row r="471">
      <c r="A471">
        <f>HYPERLINK("https://stackoverflow.com/q/59929281", "59929281")</f>
        <v/>
      </c>
      <c r="B471" t="n">
        <v>0.2821637426900586</v>
      </c>
    </row>
    <row r="472">
      <c r="A472">
        <f>HYPERLINK("https://stackoverflow.com/q/59947680", "59947680")</f>
        <v/>
      </c>
      <c r="B472" t="n">
        <v>0.1781609195402299</v>
      </c>
    </row>
    <row r="473">
      <c r="A473">
        <f>HYPERLINK("https://stackoverflow.com/q/59985750", "59985750")</f>
        <v/>
      </c>
      <c r="B473" t="n">
        <v>0.2650793650793652</v>
      </c>
    </row>
    <row r="474">
      <c r="A474">
        <f>HYPERLINK("https://stackoverflow.com/q/60176349", "60176349")</f>
        <v/>
      </c>
      <c r="B474" t="n">
        <v>0.2109500805152979</v>
      </c>
    </row>
    <row r="475">
      <c r="A475">
        <f>HYPERLINK("https://stackoverflow.com/q/60325363", "60325363")</f>
        <v/>
      </c>
      <c r="B475" t="n">
        <v>0.2011111111111111</v>
      </c>
    </row>
    <row r="476">
      <c r="A476">
        <f>HYPERLINK("https://stackoverflow.com/q/60370378", "60370378")</f>
        <v/>
      </c>
      <c r="B476" t="n">
        <v>0.2380952380952382</v>
      </c>
    </row>
    <row r="477">
      <c r="A477">
        <f>HYPERLINK("https://stackoverflow.com/q/60555616", "60555616")</f>
        <v/>
      </c>
      <c r="B477" t="n">
        <v>0.2294372294372295</v>
      </c>
    </row>
    <row r="478">
      <c r="A478">
        <f>HYPERLINK("https://stackoverflow.com/q/60556908", "60556908")</f>
        <v/>
      </c>
      <c r="B478" t="n">
        <v>0.2568542568542569</v>
      </c>
    </row>
    <row r="479">
      <c r="A479">
        <f>HYPERLINK("https://stackoverflow.com/q/60633360", "60633360")</f>
        <v/>
      </c>
      <c r="B479" t="n">
        <v>0.2500000000000001</v>
      </c>
    </row>
    <row r="480">
      <c r="A480">
        <f>HYPERLINK("https://stackoverflow.com/q/60644070", "60644070")</f>
        <v/>
      </c>
      <c r="B480" t="n">
        <v>0.2876830318690784</v>
      </c>
    </row>
    <row r="481">
      <c r="A481">
        <f>HYPERLINK("https://stackoverflow.com/q/60716376", "60716376")</f>
        <v/>
      </c>
      <c r="B481" t="n">
        <v>0.2407407407407408</v>
      </c>
    </row>
    <row r="482">
      <c r="A482">
        <f>HYPERLINK("https://stackoverflow.com/q/60827803", "60827803")</f>
        <v/>
      </c>
      <c r="B482" t="n">
        <v>0.2328767123287672</v>
      </c>
    </row>
    <row r="483">
      <c r="A483">
        <f>HYPERLINK("https://stackoverflow.com/q/60986606", "60986606")</f>
        <v/>
      </c>
      <c r="B483" t="n">
        <v>0.2358974358974359</v>
      </c>
    </row>
    <row r="484">
      <c r="A484">
        <f>HYPERLINK("https://stackoverflow.com/q/61088814", "61088814")</f>
        <v/>
      </c>
      <c r="B484" t="n">
        <v>0.2192982456140351</v>
      </c>
    </row>
    <row r="485">
      <c r="A485">
        <f>HYPERLINK("https://stackoverflow.com/q/61094682", "61094682")</f>
        <v/>
      </c>
      <c r="B485" t="n">
        <v>0.2257495590828924</v>
      </c>
    </row>
    <row r="486">
      <c r="A486">
        <f>HYPERLINK("https://stackoverflow.com/q/61169100", "61169100")</f>
        <v/>
      </c>
      <c r="B486" t="n">
        <v>0.3015873015873016</v>
      </c>
    </row>
    <row r="487">
      <c r="A487">
        <f>HYPERLINK("https://stackoverflow.com/q/61207759", "61207759")</f>
        <v/>
      </c>
      <c r="B487" t="n">
        <v>0.1986531986531987</v>
      </c>
    </row>
    <row r="488">
      <c r="A488">
        <f>HYPERLINK("https://stackoverflow.com/q/61343277", "61343277")</f>
        <v/>
      </c>
      <c r="B488" t="n">
        <v>0.3542354235423542</v>
      </c>
    </row>
    <row r="489">
      <c r="A489">
        <f>HYPERLINK("https://stackoverflow.com/q/61363424", "61363424")</f>
        <v/>
      </c>
      <c r="B489" t="n">
        <v>0.2506172839506173</v>
      </c>
    </row>
    <row r="490">
      <c r="A490">
        <f>HYPERLINK("https://stackoverflow.com/q/61623473", "61623473")</f>
        <v/>
      </c>
      <c r="B490" t="n">
        <v>0.2288359788359788</v>
      </c>
    </row>
    <row r="491">
      <c r="A491">
        <f>HYPERLINK("https://stackoverflow.com/q/61641793", "61641793")</f>
        <v/>
      </c>
      <c r="B491" t="n">
        <v>0.2386831275720165</v>
      </c>
    </row>
    <row r="492">
      <c r="A492">
        <f>HYPERLINK("https://stackoverflow.com/q/61660647", "61660647")</f>
        <v/>
      </c>
      <c r="B492" t="n">
        <v>0.2507936507936508</v>
      </c>
    </row>
    <row r="493">
      <c r="A493">
        <f>HYPERLINK("https://stackoverflow.com/q/61689176", "61689176")</f>
        <v/>
      </c>
      <c r="B493" t="n">
        <v>0.1833333333333333</v>
      </c>
    </row>
    <row r="494">
      <c r="A494">
        <f>HYPERLINK("https://stackoverflow.com/q/61729009", "61729009")</f>
        <v/>
      </c>
      <c r="B494" t="n">
        <v>0.3167495854063019</v>
      </c>
    </row>
    <row r="495">
      <c r="A495">
        <f>HYPERLINK("https://stackoverflow.com/q/61827269", "61827269")</f>
        <v/>
      </c>
      <c r="B495" t="n">
        <v>0.3624338624338625</v>
      </c>
    </row>
    <row r="496">
      <c r="A496">
        <f>HYPERLINK("https://stackoverflow.com/q/61903819", "61903819")</f>
        <v/>
      </c>
      <c r="B496" t="n">
        <v>0.2913580246913581</v>
      </c>
    </row>
    <row r="497">
      <c r="A497">
        <f>HYPERLINK("https://stackoverflow.com/q/61928879", "61928879")</f>
        <v/>
      </c>
      <c r="B497" t="n">
        <v>0.329113924050633</v>
      </c>
    </row>
    <row r="498">
      <c r="A498">
        <f>HYPERLINK("https://stackoverflow.com/q/62080130", "62080130")</f>
        <v/>
      </c>
      <c r="B498" t="n">
        <v>0.3617283950617284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