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HYPERLINK("https://stackoverflow.com/q/8430681", "8430681")</f>
        <v/>
      </c>
      <c r="B2" t="n">
        <v>0.33739837398374</v>
      </c>
    </row>
    <row r="3">
      <c r="A3">
        <f>HYPERLINK("https://stackoverflow.com/q/8430696", "8430696")</f>
        <v/>
      </c>
      <c r="B3" t="n">
        <v>0.2804878048780489</v>
      </c>
    </row>
    <row r="4">
      <c r="A4">
        <f>HYPERLINK("https://stackoverflow.com/q/9076585", "9076585")</f>
        <v/>
      </c>
      <c r="B4" t="n">
        <v>0.2238325281803543</v>
      </c>
    </row>
    <row r="5">
      <c r="A5">
        <f>HYPERLINK("https://stackoverflow.com/q/9168994", "9168994")</f>
        <v/>
      </c>
      <c r="B5" t="n">
        <v>0.2354235423542355</v>
      </c>
    </row>
    <row r="6">
      <c r="A6">
        <f>HYPERLINK("https://stackoverflow.com/q/9257823", "9257823")</f>
        <v/>
      </c>
      <c r="B6" t="n">
        <v>0.2081128747795414</v>
      </c>
    </row>
    <row r="7">
      <c r="A7">
        <f>HYPERLINK("https://stackoverflow.com/q/9588748", "9588748")</f>
        <v/>
      </c>
      <c r="B7" t="n">
        <v>0.2435465768799102</v>
      </c>
    </row>
    <row r="8">
      <c r="A8">
        <f>HYPERLINK("https://stackoverflow.com/q/10042002", "10042002")</f>
        <v/>
      </c>
      <c r="B8" t="n">
        <v>0.2333333333333334</v>
      </c>
    </row>
    <row r="9">
      <c r="A9">
        <f>HYPERLINK("https://stackoverflow.com/q/10586848", "10586848")</f>
        <v/>
      </c>
      <c r="B9" t="n">
        <v>0.2994579945799459</v>
      </c>
    </row>
    <row r="10">
      <c r="A10">
        <f>HYPERLINK("https://stackoverflow.com/q/11306027", "11306027")</f>
        <v/>
      </c>
      <c r="B10" t="n">
        <v>0.2300469483568076</v>
      </c>
    </row>
    <row r="11">
      <c r="A11">
        <f>HYPERLINK("https://stackoverflow.com/q/11316689", "11316689")</f>
        <v/>
      </c>
      <c r="B11" t="n">
        <v>0.3081481481481482</v>
      </c>
    </row>
    <row r="12">
      <c r="A12">
        <f>HYPERLINK("https://stackoverflow.com/q/11718933", "11718933")</f>
        <v/>
      </c>
      <c r="B12" t="n">
        <v>0.2091503267973856</v>
      </c>
    </row>
    <row r="13">
      <c r="A13">
        <f>HYPERLINK("https://stackoverflow.com/q/13056153", "13056153")</f>
        <v/>
      </c>
      <c r="B13" t="n">
        <v>0.3004115226337449</v>
      </c>
    </row>
    <row r="14">
      <c r="A14">
        <f>HYPERLINK("https://stackoverflow.com/q/14487518", "14487518")</f>
        <v/>
      </c>
      <c r="B14" t="n">
        <v>0.2366522366522367</v>
      </c>
    </row>
    <row r="15">
      <c r="A15">
        <f>HYPERLINK("https://stackoverflow.com/q/15006547", "15006547")</f>
        <v/>
      </c>
      <c r="B15" t="n">
        <v>0.2311111111111112</v>
      </c>
    </row>
    <row r="16">
      <c r="A16">
        <f>HYPERLINK("https://stackoverflow.com/q/15580847", "15580847")</f>
        <v/>
      </c>
      <c r="B16" t="n">
        <v>0.3109072375127421</v>
      </c>
    </row>
    <row r="17">
      <c r="A17">
        <f>HYPERLINK("https://stackoverflow.com/q/18440385", "18440385")</f>
        <v/>
      </c>
      <c r="B17" t="n">
        <v>0.2467532467532468</v>
      </c>
    </row>
    <row r="18">
      <c r="A18">
        <f>HYPERLINK("https://stackoverflow.com/q/18557198", "18557198")</f>
        <v/>
      </c>
      <c r="B18" t="n">
        <v>0.2724505327245053</v>
      </c>
    </row>
    <row r="19">
      <c r="A19">
        <f>HYPERLINK("https://stackoverflow.com/q/20287085", "20287085")</f>
        <v/>
      </c>
      <c r="B19" t="n">
        <v>0.3040935672514621</v>
      </c>
    </row>
    <row r="20">
      <c r="A20">
        <f>HYPERLINK("https://stackoverflow.com/q/20693110", "20693110")</f>
        <v/>
      </c>
      <c r="B20" t="n">
        <v>0.2777777777777777</v>
      </c>
    </row>
    <row r="21">
      <c r="A21">
        <f>HYPERLINK("https://stackoverflow.com/q/21042729", "21042729")</f>
        <v/>
      </c>
      <c r="B21" t="n">
        <v>0.2366522366522368</v>
      </c>
    </row>
    <row r="22">
      <c r="A22">
        <f>HYPERLINK("https://stackoverflow.com/q/22319457", "22319457")</f>
        <v/>
      </c>
      <c r="B22" t="n">
        <v>0.2258852258852259</v>
      </c>
    </row>
    <row r="23">
      <c r="A23">
        <f>HYPERLINK("https://stackoverflow.com/q/22351264", "22351264")</f>
        <v/>
      </c>
      <c r="B23" t="n">
        <v>0.3640661938534279</v>
      </c>
    </row>
    <row r="24">
      <c r="A24">
        <f>HYPERLINK("https://stackoverflow.com/q/24808967", "24808967")</f>
        <v/>
      </c>
      <c r="B24" t="n">
        <v>0.3707865168539326</v>
      </c>
    </row>
    <row r="25">
      <c r="A25">
        <f>HYPERLINK("https://stackoverflow.com/q/24821180", "24821180")</f>
        <v/>
      </c>
      <c r="B25" t="n">
        <v>0.3157894736842106</v>
      </c>
    </row>
    <row r="26">
      <c r="A26">
        <f>HYPERLINK("https://stackoverflow.com/q/25950980", "25950980")</f>
        <v/>
      </c>
      <c r="B26" t="n">
        <v>0.2290598290598291</v>
      </c>
    </row>
    <row r="27">
      <c r="A27">
        <f>HYPERLINK("https://stackoverflow.com/q/27364108", "27364108")</f>
        <v/>
      </c>
      <c r="B27" t="n">
        <v>0.2222222222222222</v>
      </c>
    </row>
    <row r="28">
      <c r="A28">
        <f>HYPERLINK("https://stackoverflow.com/q/28259325", "28259325")</f>
        <v/>
      </c>
      <c r="B28" t="n">
        <v>0.2391975308641976</v>
      </c>
    </row>
    <row r="29">
      <c r="A29">
        <f>HYPERLINK("https://stackoverflow.com/q/29308113", "29308113")</f>
        <v/>
      </c>
      <c r="B29" t="n">
        <v>0.3097866077998528</v>
      </c>
    </row>
    <row r="30">
      <c r="A30">
        <f>HYPERLINK("https://stackoverflow.com/q/29386945", "29386945")</f>
        <v/>
      </c>
      <c r="B30" t="n">
        <v>0.1888888888888889</v>
      </c>
    </row>
    <row r="31">
      <c r="A31">
        <f>HYPERLINK("https://stackoverflow.com/q/29800320", "29800320")</f>
        <v/>
      </c>
      <c r="B31" t="n">
        <v>0.2568542568542569</v>
      </c>
    </row>
    <row r="32">
      <c r="A32">
        <f>HYPERLINK("https://stackoverflow.com/q/30404878", "30404878")</f>
        <v/>
      </c>
      <c r="B32" t="n">
        <v>0.2186666666666667</v>
      </c>
    </row>
    <row r="33">
      <c r="A33">
        <f>HYPERLINK("https://stackoverflow.com/q/31386733", "31386733")</f>
        <v/>
      </c>
      <c r="B33" t="n">
        <v>0.1878787878787879</v>
      </c>
    </row>
    <row r="34">
      <c r="A34">
        <f>HYPERLINK("https://stackoverflow.com/q/31658122", "31658122")</f>
        <v/>
      </c>
      <c r="B34" t="n">
        <v>0.2236652236652237</v>
      </c>
    </row>
    <row r="35">
      <c r="A35">
        <f>HYPERLINK("https://stackoverflow.com/q/32571070", "32571070")</f>
        <v/>
      </c>
      <c r="B35" t="n">
        <v>0.2792022792022792</v>
      </c>
    </row>
    <row r="36">
      <c r="A36">
        <f>HYPERLINK("https://stackoverflow.com/q/32726040", "32726040")</f>
        <v/>
      </c>
      <c r="B36" t="n">
        <v>0.2888888888888889</v>
      </c>
    </row>
    <row r="37">
      <c r="A37">
        <f>HYPERLINK("https://stackoverflow.com/q/32791968", "32791968")</f>
        <v/>
      </c>
      <c r="B37" t="n">
        <v>0.261904761904762</v>
      </c>
    </row>
    <row r="38">
      <c r="A38">
        <f>HYPERLINK("https://stackoverflow.com/q/34292278", "34292278")</f>
        <v/>
      </c>
      <c r="B38" t="n">
        <v>0.3955555555555556</v>
      </c>
    </row>
    <row r="39">
      <c r="A39">
        <f>HYPERLINK("https://stackoverflow.com/q/34341952", "34341952")</f>
        <v/>
      </c>
      <c r="B39" t="n">
        <v>0.236842105263158</v>
      </c>
    </row>
    <row r="40">
      <c r="A40">
        <f>HYPERLINK("https://stackoverflow.com/q/34679862", "34679862")</f>
        <v/>
      </c>
      <c r="B40" t="n">
        <v>0.2604166666666667</v>
      </c>
    </row>
    <row r="41">
      <c r="A41">
        <f>HYPERLINK("https://stackoverflow.com/q/34881746", "34881746")</f>
        <v/>
      </c>
      <c r="B41" t="n">
        <v>0.2577777777777778</v>
      </c>
    </row>
    <row r="42">
      <c r="A42">
        <f>HYPERLINK("https://stackoverflow.com/q/35117639", "35117639")</f>
        <v/>
      </c>
      <c r="B42" t="n">
        <v>0.2526636225266363</v>
      </c>
    </row>
    <row r="43">
      <c r="A43">
        <f>HYPERLINK("https://stackoverflow.com/q/35343564", "35343564")</f>
        <v/>
      </c>
      <c r="B43" t="n">
        <v>0.2086720867208672</v>
      </c>
    </row>
    <row r="44">
      <c r="A44">
        <f>HYPERLINK("https://stackoverflow.com/q/35609644", "35609644")</f>
        <v/>
      </c>
      <c r="B44" t="n">
        <v>0.2003129890453834</v>
      </c>
    </row>
    <row r="45">
      <c r="A45">
        <f>HYPERLINK("https://stackoverflow.com/q/35645102", "35645102")</f>
        <v/>
      </c>
      <c r="B45" t="n">
        <v>0.2924648786717753</v>
      </c>
    </row>
    <row r="46">
      <c r="A46">
        <f>HYPERLINK("https://stackoverflow.com/q/36257435", "36257435")</f>
        <v/>
      </c>
      <c r="B46" t="n">
        <v>0.2056384742951907</v>
      </c>
    </row>
    <row r="47">
      <c r="A47">
        <f>HYPERLINK("https://stackoverflow.com/q/36693712", "36693712")</f>
        <v/>
      </c>
      <c r="B47" t="n">
        <v>0.2710027100271004</v>
      </c>
    </row>
    <row r="48">
      <c r="A48">
        <f>HYPERLINK("https://stackoverflow.com/q/37604407", "37604407")</f>
        <v/>
      </c>
      <c r="B48" t="n">
        <v>0.2565359477124184</v>
      </c>
    </row>
    <row r="49">
      <c r="A49">
        <f>HYPERLINK("https://stackoverflow.com/q/38168927", "38168927")</f>
        <v/>
      </c>
      <c r="B49" t="n">
        <v>0.1989247311827957</v>
      </c>
    </row>
    <row r="50">
      <c r="A50">
        <f>HYPERLINK("https://stackoverflow.com/q/38265464", "38265464")</f>
        <v/>
      </c>
      <c r="B50" t="n">
        <v>0.3255086071987481</v>
      </c>
    </row>
    <row r="51">
      <c r="A51">
        <f>HYPERLINK("https://stackoverflow.com/q/38320665", "38320665")</f>
        <v/>
      </c>
      <c r="B51" t="n">
        <v>0.2334739803094234</v>
      </c>
    </row>
    <row r="52">
      <c r="A52">
        <f>HYPERLINK("https://stackoverflow.com/q/38556074", "38556074")</f>
        <v/>
      </c>
      <c r="B52" t="n">
        <v>0.215686274509804</v>
      </c>
    </row>
    <row r="53">
      <c r="A53">
        <f>HYPERLINK("https://stackoverflow.com/q/38733792", "38733792")</f>
        <v/>
      </c>
      <c r="B53" t="n">
        <v>0.2492211838006231</v>
      </c>
    </row>
    <row r="54">
      <c r="A54">
        <f>HYPERLINK("https://stackoverflow.com/q/38736141", "38736141")</f>
        <v/>
      </c>
      <c r="B54" t="n">
        <v>0.2282608695652174</v>
      </c>
    </row>
    <row r="55">
      <c r="A55">
        <f>HYPERLINK("https://stackoverflow.com/q/38842894", "38842894")</f>
        <v/>
      </c>
      <c r="B55" t="n">
        <v>0.3062015503875969</v>
      </c>
    </row>
    <row r="56">
      <c r="A56">
        <f>HYPERLINK("https://stackoverflow.com/q/39104959", "39104959")</f>
        <v/>
      </c>
      <c r="B56" t="n">
        <v>0.2336182336182337</v>
      </c>
    </row>
    <row r="57">
      <c r="A57">
        <f>HYPERLINK("https://stackoverflow.com/q/40277399", "40277399")</f>
        <v/>
      </c>
      <c r="B57" t="n">
        <v>0.2455197132616487</v>
      </c>
    </row>
    <row r="58">
      <c r="A58">
        <f>HYPERLINK("https://stackoverflow.com/q/40555797", "40555797")</f>
        <v/>
      </c>
      <c r="B58" t="n">
        <v>0.2669220945083015</v>
      </c>
    </row>
    <row r="59">
      <c r="A59">
        <f>HYPERLINK("https://stackoverflow.com/q/41272558", "41272558")</f>
        <v/>
      </c>
      <c r="B59" t="n">
        <v>0.2189054726368159</v>
      </c>
    </row>
    <row r="60">
      <c r="A60">
        <f>HYPERLINK("https://stackoverflow.com/q/41484050", "41484050")</f>
        <v/>
      </c>
      <c r="B60" t="n">
        <v>0.2503516174402251</v>
      </c>
    </row>
    <row r="61">
      <c r="A61">
        <f>HYPERLINK("https://stackoverflow.com/q/41652958", "41652958")</f>
        <v/>
      </c>
      <c r="B61" t="n">
        <v>0.2619047619047619</v>
      </c>
    </row>
    <row r="62">
      <c r="A62">
        <f>HYPERLINK("https://stackoverflow.com/q/41860322", "41860322")</f>
        <v/>
      </c>
      <c r="B62" t="n">
        <v>0.2298325722983258</v>
      </c>
    </row>
    <row r="63">
      <c r="A63">
        <f>HYPERLINK("https://stackoverflow.com/q/41945601", "41945601")</f>
        <v/>
      </c>
      <c r="B63" t="n">
        <v>0.2040072859744991</v>
      </c>
    </row>
    <row r="64">
      <c r="A64">
        <f>HYPERLINK("https://stackoverflow.com/q/41987911", "41987911")</f>
        <v/>
      </c>
      <c r="B64" t="n">
        <v>0.2372881355932203</v>
      </c>
    </row>
    <row r="65">
      <c r="A65">
        <f>HYPERLINK("https://stackoverflow.com/q/42010994", "42010994")</f>
        <v/>
      </c>
      <c r="B65" t="n">
        <v>0.2451499118165785</v>
      </c>
    </row>
    <row r="66">
      <c r="A66">
        <f>HYPERLINK("https://stackoverflow.com/q/42145093", "42145093")</f>
        <v/>
      </c>
      <c r="B66" t="n">
        <v>0.1968253968253968</v>
      </c>
    </row>
    <row r="67">
      <c r="A67">
        <f>HYPERLINK("https://stackoverflow.com/q/42227249", "42227249")</f>
        <v/>
      </c>
      <c r="B67" t="n">
        <v>0.2236467236467237</v>
      </c>
    </row>
    <row r="68">
      <c r="A68">
        <f>HYPERLINK("https://stackoverflow.com/q/42375516", "42375516")</f>
        <v/>
      </c>
      <c r="B68" t="n">
        <v>0.2274305555555555</v>
      </c>
    </row>
    <row r="69">
      <c r="A69">
        <f>HYPERLINK("https://stackoverflow.com/q/42647054", "42647054")</f>
        <v/>
      </c>
      <c r="B69" t="n">
        <v>0.2915291529152915</v>
      </c>
    </row>
    <row r="70">
      <c r="A70">
        <f>HYPERLINK("https://stackoverflow.com/q/42756855", "42756855")</f>
        <v/>
      </c>
      <c r="B70" t="n">
        <v>0.2754137115839244</v>
      </c>
    </row>
    <row r="71">
      <c r="A71">
        <f>HYPERLINK("https://stackoverflow.com/q/42835744", "42835744")</f>
        <v/>
      </c>
      <c r="B71" t="n">
        <v>0.2157809983896941</v>
      </c>
    </row>
    <row r="72">
      <c r="A72">
        <f>HYPERLINK("https://stackoverflow.com/q/42938295", "42938295")</f>
        <v/>
      </c>
      <c r="B72" t="n">
        <v>0.2414965986394558</v>
      </c>
    </row>
    <row r="73">
      <c r="A73">
        <f>HYPERLINK("https://stackoverflow.com/q/43033640", "43033640")</f>
        <v/>
      </c>
      <c r="B73" t="n">
        <v>0.2669552669552671</v>
      </c>
    </row>
    <row r="74">
      <c r="A74">
        <f>HYPERLINK("https://stackoverflow.com/q/43261170", "43261170")</f>
        <v/>
      </c>
      <c r="B74" t="n">
        <v>0.237037037037037</v>
      </c>
    </row>
    <row r="75">
      <c r="A75">
        <f>HYPERLINK("https://stackoverflow.com/q/43401120", "43401120")</f>
        <v/>
      </c>
      <c r="B75" t="n">
        <v>0.4306172839506173</v>
      </c>
    </row>
    <row r="76">
      <c r="A76">
        <f>HYPERLINK("https://stackoverflow.com/q/43849977", "43849977")</f>
        <v/>
      </c>
      <c r="B76" t="n">
        <v>0.2425328554360813</v>
      </c>
    </row>
    <row r="77">
      <c r="A77">
        <f>HYPERLINK("https://stackoverflow.com/q/43919778", "43919778")</f>
        <v/>
      </c>
      <c r="B77" t="n">
        <v>0.2312925170068028</v>
      </c>
    </row>
    <row r="78">
      <c r="A78">
        <f>HYPERLINK("https://stackoverflow.com/q/44041037", "44041037")</f>
        <v/>
      </c>
      <c r="B78" t="n">
        <v>0.2662835249042145</v>
      </c>
    </row>
    <row r="79">
      <c r="A79">
        <f>HYPERLINK("https://stackoverflow.com/q/44078721", "44078721")</f>
        <v/>
      </c>
      <c r="B79" t="n">
        <v>0.2717391304347826</v>
      </c>
    </row>
    <row r="80">
      <c r="A80">
        <f>HYPERLINK("https://stackoverflow.com/q/44091275", "44091275")</f>
        <v/>
      </c>
      <c r="B80" t="n">
        <v>0.2720306513409962</v>
      </c>
    </row>
    <row r="81">
      <c r="A81">
        <f>HYPERLINK("https://stackoverflow.com/q/44240704", "44240704")</f>
        <v/>
      </c>
      <c r="B81" t="n">
        <v>0.2195448460508702</v>
      </c>
    </row>
    <row r="82">
      <c r="A82">
        <f>HYPERLINK("https://stackoverflow.com/q/44272066", "44272066")</f>
        <v/>
      </c>
      <c r="B82" t="n">
        <v>0.2111111111111112</v>
      </c>
    </row>
    <row r="83">
      <c r="A83">
        <f>HYPERLINK("https://stackoverflow.com/q/44335833", "44335833")</f>
        <v/>
      </c>
      <c r="B83" t="n">
        <v>0.2966666666666667</v>
      </c>
    </row>
    <row r="84">
      <c r="A84">
        <f>HYPERLINK("https://stackoverflow.com/q/44375912", "44375912")</f>
        <v/>
      </c>
      <c r="B84" t="n">
        <v>0.2514619883040936</v>
      </c>
    </row>
    <row r="85">
      <c r="A85">
        <f>HYPERLINK("https://stackoverflow.com/q/44398453", "44398453")</f>
        <v/>
      </c>
      <c r="B85" t="n">
        <v>0.2890946502057613</v>
      </c>
    </row>
    <row r="86">
      <c r="A86">
        <f>HYPERLINK("https://stackoverflow.com/q/44526400", "44526400")</f>
        <v/>
      </c>
      <c r="B86" t="n">
        <v>0.2202729044834308</v>
      </c>
    </row>
    <row r="87">
      <c r="A87">
        <f>HYPERLINK("https://stackoverflow.com/q/44532598", "44532598")</f>
        <v/>
      </c>
      <c r="B87" t="n">
        <v>0.2376068376068376</v>
      </c>
    </row>
    <row r="88">
      <c r="A88">
        <f>HYPERLINK("https://stackoverflow.com/q/44588977", "44588977")</f>
        <v/>
      </c>
      <c r="B88" t="n">
        <v>0.2155287817938421</v>
      </c>
    </row>
    <row r="89">
      <c r="A89">
        <f>HYPERLINK("https://stackoverflow.com/q/44813180", "44813180")</f>
        <v/>
      </c>
      <c r="B89" t="n">
        <v>0.2409488139825219</v>
      </c>
    </row>
    <row r="90">
      <c r="A90">
        <f>HYPERLINK("https://stackoverflow.com/q/44867066", "44867066")</f>
        <v/>
      </c>
      <c r="B90" t="n">
        <v>0.2</v>
      </c>
    </row>
    <row r="91">
      <c r="A91">
        <f>HYPERLINK("https://stackoverflow.com/q/44912604", "44912604")</f>
        <v/>
      </c>
      <c r="B91" t="n">
        <v>0.1967213114754098</v>
      </c>
    </row>
    <row r="92">
      <c r="A92">
        <f>HYPERLINK("https://stackoverflow.com/q/45045407", "45045407")</f>
        <v/>
      </c>
      <c r="B92" t="n">
        <v>0.2090395480225988</v>
      </c>
    </row>
    <row r="93">
      <c r="A93">
        <f>HYPERLINK("https://stackoverflow.com/q/45091910", "45091910")</f>
        <v/>
      </c>
      <c r="B93" t="n">
        <v>0.2573839662447258</v>
      </c>
    </row>
    <row r="94">
      <c r="A94">
        <f>HYPERLINK("https://stackoverflow.com/q/45232971", "45232971")</f>
        <v/>
      </c>
      <c r="B94" t="n">
        <v>0.2500000000000001</v>
      </c>
    </row>
    <row r="95">
      <c r="A95">
        <f>HYPERLINK("https://stackoverflow.com/q/45380713", "45380713")</f>
        <v/>
      </c>
      <c r="B95" t="n">
        <v>0.3043981481481482</v>
      </c>
    </row>
    <row r="96">
      <c r="A96">
        <f>HYPERLINK("https://stackoverflow.com/q/45442784", "45442784")</f>
        <v/>
      </c>
      <c r="B96" t="n">
        <v>0.2062404870624049</v>
      </c>
    </row>
    <row r="97">
      <c r="A97">
        <f>HYPERLINK("https://stackoverflow.com/q/45556919", "45556919")</f>
        <v/>
      </c>
      <c r="B97" t="n">
        <v>0.2857142857142858</v>
      </c>
    </row>
    <row r="98">
      <c r="A98">
        <f>HYPERLINK("https://stackoverflow.com/q/45686397", "45686397")</f>
        <v/>
      </c>
      <c r="B98" t="n">
        <v>0.2396825396825397</v>
      </c>
    </row>
    <row r="99">
      <c r="A99">
        <f>HYPERLINK("https://stackoverflow.com/q/45688074", "45688074")</f>
        <v/>
      </c>
      <c r="B99" t="n">
        <v>0.2988505747126436</v>
      </c>
    </row>
    <row r="100">
      <c r="A100">
        <f>HYPERLINK("https://stackoverflow.com/q/45697947", "45697947")</f>
        <v/>
      </c>
      <c r="B100" t="n">
        <v>0.2098765432098765</v>
      </c>
    </row>
    <row r="101">
      <c r="A101">
        <f>HYPERLINK("https://stackoverflow.com/q/45824743", "45824743")</f>
        <v/>
      </c>
      <c r="B101" t="n">
        <v>0.19971870604782</v>
      </c>
    </row>
    <row r="102">
      <c r="A102">
        <f>HYPERLINK("https://stackoverflow.com/q/45853491", "45853491")</f>
        <v/>
      </c>
      <c r="B102" t="n">
        <v>0.2751322751322752</v>
      </c>
    </row>
    <row r="103">
      <c r="A103">
        <f>HYPERLINK("https://stackoverflow.com/q/45901296", "45901296")</f>
        <v/>
      </c>
      <c r="B103" t="n">
        <v>0.2246117084826763</v>
      </c>
    </row>
    <row r="104">
      <c r="A104">
        <f>HYPERLINK("https://stackoverflow.com/q/45954124", "45954124")</f>
        <v/>
      </c>
      <c r="B104" t="n">
        <v>0.2338308457711443</v>
      </c>
    </row>
    <row r="105">
      <c r="A105">
        <f>HYPERLINK("https://stackoverflow.com/q/46061585", "46061585")</f>
        <v/>
      </c>
      <c r="B105" t="n">
        <v>0.2151675485008818</v>
      </c>
    </row>
    <row r="106">
      <c r="A106">
        <f>HYPERLINK("https://stackoverflow.com/q/46067509", "46067509")</f>
        <v/>
      </c>
      <c r="B106" t="n">
        <v>0.2983091787439613</v>
      </c>
    </row>
    <row r="107">
      <c r="A107">
        <f>HYPERLINK("https://stackoverflow.com/q/46236405", "46236405")</f>
        <v/>
      </c>
      <c r="B107" t="n">
        <v>0.2344173441734418</v>
      </c>
    </row>
    <row r="108">
      <c r="A108">
        <f>HYPERLINK("https://stackoverflow.com/q/46330301", "46330301")</f>
        <v/>
      </c>
      <c r="B108" t="n">
        <v>0.2070015220700152</v>
      </c>
    </row>
    <row r="109">
      <c r="A109">
        <f>HYPERLINK("https://stackoverflow.com/q/46362311", "46362311")</f>
        <v/>
      </c>
      <c r="B109" t="n">
        <v>0.2152777777777778</v>
      </c>
    </row>
    <row r="110">
      <c r="A110">
        <f>HYPERLINK("https://stackoverflow.com/q/46421271", "46421271")</f>
        <v/>
      </c>
      <c r="B110" t="n">
        <v>0.2458628841607565</v>
      </c>
    </row>
    <row r="111">
      <c r="A111">
        <f>HYPERLINK("https://stackoverflow.com/q/46453448", "46453448")</f>
        <v/>
      </c>
      <c r="B111" t="n">
        <v>0.2503192848020435</v>
      </c>
    </row>
    <row r="112">
      <c r="A112">
        <f>HYPERLINK("https://stackoverflow.com/q/46492413", "46492413")</f>
        <v/>
      </c>
      <c r="B112" t="n">
        <v>0.2234169653524493</v>
      </c>
    </row>
    <row r="113">
      <c r="A113">
        <f>HYPERLINK("https://stackoverflow.com/q/46574894", "46574894")</f>
        <v/>
      </c>
      <c r="B113" t="n">
        <v>0.2196969696969698</v>
      </c>
    </row>
    <row r="114">
      <c r="A114">
        <f>HYPERLINK("https://stackoverflow.com/q/46681967", "46681967")</f>
        <v/>
      </c>
      <c r="B114" t="n">
        <v>0.1939393939393939</v>
      </c>
    </row>
    <row r="115">
      <c r="A115">
        <f>HYPERLINK("https://stackoverflow.com/q/46684369", "46684369")</f>
        <v/>
      </c>
      <c r="B115" t="n">
        <v>0.2090395480225988</v>
      </c>
    </row>
    <row r="116">
      <c r="A116">
        <f>HYPERLINK("https://stackoverflow.com/q/46776955", "46776955")</f>
        <v/>
      </c>
      <c r="B116" t="n">
        <v>0.2879227053140096</v>
      </c>
    </row>
    <row r="117">
      <c r="A117">
        <f>HYPERLINK("https://stackoverflow.com/q/46779664", "46779664")</f>
        <v/>
      </c>
      <c r="B117" t="n">
        <v>0.2065359477124183</v>
      </c>
    </row>
    <row r="118">
      <c r="A118">
        <f>HYPERLINK("https://stackoverflow.com/q/46866935", "46866935")</f>
        <v/>
      </c>
      <c r="B118" t="n">
        <v>0.2017543859649123</v>
      </c>
    </row>
    <row r="119">
      <c r="A119">
        <f>HYPERLINK("https://stackoverflow.com/q/46970906", "46970906")</f>
        <v/>
      </c>
      <c r="B119" t="n">
        <v>0.1977124183006536</v>
      </c>
    </row>
    <row r="120">
      <c r="A120">
        <f>HYPERLINK("https://stackoverflow.com/q/47388164", "47388164")</f>
        <v/>
      </c>
      <c r="B120" t="n">
        <v>0.3075396825396825</v>
      </c>
    </row>
    <row r="121">
      <c r="A121">
        <f>HYPERLINK("https://stackoverflow.com/q/47437912", "47437912")</f>
        <v/>
      </c>
      <c r="B121" t="n">
        <v>0.2165450121654501</v>
      </c>
    </row>
    <row r="122">
      <c r="A122">
        <f>HYPERLINK("https://stackoverflow.com/q/47518599", "47518599")</f>
        <v/>
      </c>
      <c r="B122" t="n">
        <v>0.3564356435643564</v>
      </c>
    </row>
    <row r="123">
      <c r="A123">
        <f>HYPERLINK("https://stackoverflow.com/q/47617463", "47617463")</f>
        <v/>
      </c>
      <c r="B123" t="n">
        <v>0.2629107981220658</v>
      </c>
    </row>
    <row r="124">
      <c r="A124">
        <f>HYPERLINK("https://stackoverflow.com/q/47731051", "47731051")</f>
        <v/>
      </c>
      <c r="B124" t="n">
        <v>0.2356091030789827</v>
      </c>
    </row>
    <row r="125">
      <c r="A125">
        <f>HYPERLINK("https://stackoverflow.com/q/47737631", "47737631")</f>
        <v/>
      </c>
      <c r="B125" t="n">
        <v>0.2556894243641232</v>
      </c>
    </row>
    <row r="126">
      <c r="A126">
        <f>HYPERLINK("https://stackoverflow.com/q/47801654", "47801654")</f>
        <v/>
      </c>
      <c r="B126" t="n">
        <v>0.2379084967320262</v>
      </c>
    </row>
    <row r="127">
      <c r="A127">
        <f>HYPERLINK("https://stackoverflow.com/q/48089860", "48089860")</f>
        <v/>
      </c>
      <c r="B127" t="n">
        <v>0.4034034034034034</v>
      </c>
    </row>
    <row r="128">
      <c r="A128">
        <f>HYPERLINK("https://stackoverflow.com/q/48267239", "48267239")</f>
        <v/>
      </c>
      <c r="B128" t="n">
        <v>0.2881355932203389</v>
      </c>
    </row>
    <row r="129">
      <c r="A129">
        <f>HYPERLINK("https://stackoverflow.com/q/48385134", "48385134")</f>
        <v/>
      </c>
      <c r="B129" t="n">
        <v>0.2185792349726776</v>
      </c>
    </row>
    <row r="130">
      <c r="A130">
        <f>HYPERLINK("https://stackoverflow.com/q/48528931", "48528931")</f>
        <v/>
      </c>
      <c r="B130" t="n">
        <v>0.1845238095238096</v>
      </c>
    </row>
    <row r="131">
      <c r="A131">
        <f>HYPERLINK("https://stackoverflow.com/q/48621279", "48621279")</f>
        <v/>
      </c>
      <c r="B131" t="n">
        <v>0.1880341880341881</v>
      </c>
    </row>
    <row r="132">
      <c r="A132">
        <f>HYPERLINK("https://stackoverflow.com/q/48633390", "48633390")</f>
        <v/>
      </c>
      <c r="B132" t="n">
        <v>0.2708333333333334</v>
      </c>
    </row>
    <row r="133">
      <c r="A133">
        <f>HYPERLINK("https://stackoverflow.com/q/48672445", "48672445")</f>
        <v/>
      </c>
      <c r="B133" t="n">
        <v>0.2269170579029735</v>
      </c>
    </row>
    <row r="134">
      <c r="A134">
        <f>HYPERLINK("https://stackoverflow.com/q/48805877", "48805877")</f>
        <v/>
      </c>
      <c r="B134" t="n">
        <v>0.191358024691358</v>
      </c>
    </row>
    <row r="135">
      <c r="A135">
        <f>HYPERLINK("https://stackoverflow.com/q/49051500", "49051500")</f>
        <v/>
      </c>
      <c r="B135" t="n">
        <v>0.4707070707070707</v>
      </c>
    </row>
    <row r="136">
      <c r="A136">
        <f>HYPERLINK("https://stackoverflow.com/q/49097763", "49097763")</f>
        <v/>
      </c>
      <c r="B136" t="n">
        <v>0.2679738562091503</v>
      </c>
    </row>
    <row r="137">
      <c r="A137">
        <f>HYPERLINK("https://stackoverflow.com/q/49143658", "49143658")</f>
        <v/>
      </c>
      <c r="B137" t="n">
        <v>0.1944444444444444</v>
      </c>
    </row>
    <row r="138">
      <c r="A138">
        <f>HYPERLINK("https://stackoverflow.com/q/49157019", "49157019")</f>
        <v/>
      </c>
      <c r="B138" t="n">
        <v>0.203125</v>
      </c>
    </row>
    <row r="139">
      <c r="A139">
        <f>HYPERLINK("https://stackoverflow.com/q/49200336", "49200336")</f>
        <v/>
      </c>
      <c r="B139" t="n">
        <v>0.1931623931623931</v>
      </c>
    </row>
    <row r="140">
      <c r="A140">
        <f>HYPERLINK("https://stackoverflow.com/q/49298407", "49298407")</f>
        <v/>
      </c>
      <c r="B140" t="n">
        <v>0.2309941520467837</v>
      </c>
    </row>
    <row r="141">
      <c r="A141">
        <f>HYPERLINK("https://stackoverflow.com/q/49409218", "49409218")</f>
        <v/>
      </c>
      <c r="B141" t="n">
        <v>0.2294372294372295</v>
      </c>
    </row>
    <row r="142">
      <c r="A142">
        <f>HYPERLINK("https://stackoverflow.com/q/49444662", "49444662")</f>
        <v/>
      </c>
      <c r="B142" t="n">
        <v>0.2373737373737374</v>
      </c>
    </row>
    <row r="143">
      <c r="A143">
        <f>HYPERLINK("https://stackoverflow.com/q/49509195", "49509195")</f>
        <v/>
      </c>
      <c r="B143" t="n">
        <v>0.1751412429378531</v>
      </c>
    </row>
    <row r="144">
      <c r="A144">
        <f>HYPERLINK("https://stackoverflow.com/q/49692206", "49692206")</f>
        <v/>
      </c>
      <c r="B144" t="n">
        <v>0.2608695652173914</v>
      </c>
    </row>
    <row r="145">
      <c r="A145">
        <f>HYPERLINK("https://stackoverflow.com/q/49891856", "49891856")</f>
        <v/>
      </c>
      <c r="B145" t="n">
        <v>0.3148148148148147</v>
      </c>
    </row>
    <row r="146">
      <c r="A146">
        <f>HYPERLINK("https://stackoverflow.com/q/49928032", "49928032")</f>
        <v/>
      </c>
      <c r="B146" t="n">
        <v>0.2626262626262627</v>
      </c>
    </row>
    <row r="147">
      <c r="A147">
        <f>HYPERLINK("https://stackoverflow.com/q/50031163", "50031163")</f>
        <v/>
      </c>
      <c r="B147" t="n">
        <v>0.2262872628726288</v>
      </c>
    </row>
    <row r="148">
      <c r="A148">
        <f>HYPERLINK("https://stackoverflow.com/q/50036821", "50036821")</f>
        <v/>
      </c>
      <c r="B148" t="n">
        <v>0.2365236523652365</v>
      </c>
    </row>
    <row r="149">
      <c r="A149">
        <f>HYPERLINK("https://stackoverflow.com/q/50038246", "50038246")</f>
        <v/>
      </c>
      <c r="B149" t="n">
        <v>0.2588652482269504</v>
      </c>
    </row>
    <row r="150">
      <c r="A150">
        <f>HYPERLINK("https://stackoverflow.com/q/50038740", "50038740")</f>
        <v/>
      </c>
      <c r="B150" t="n">
        <v>0.2751322751322752</v>
      </c>
    </row>
    <row r="151">
      <c r="A151">
        <f>HYPERLINK("https://stackoverflow.com/q/50115856", "50115856")</f>
        <v/>
      </c>
      <c r="B151" t="n">
        <v>0.2239448751076658</v>
      </c>
    </row>
    <row r="152">
      <c r="A152">
        <f>HYPERLINK("https://stackoverflow.com/q/50125193", "50125193")</f>
        <v/>
      </c>
      <c r="B152" t="n">
        <v>0.2884811416921509</v>
      </c>
    </row>
    <row r="153">
      <c r="A153">
        <f>HYPERLINK("https://stackoverflow.com/q/50171963", "50171963")</f>
        <v/>
      </c>
      <c r="B153" t="n">
        <v>0.2521367521367522</v>
      </c>
    </row>
    <row r="154">
      <c r="A154">
        <f>HYPERLINK("https://stackoverflow.com/q/50280733", "50280733")</f>
        <v/>
      </c>
      <c r="B154" t="n">
        <v>0.2644163150492265</v>
      </c>
    </row>
    <row r="155">
      <c r="A155">
        <f>HYPERLINK("https://stackoverflow.com/q/50316386", "50316386")</f>
        <v/>
      </c>
      <c r="B155" t="n">
        <v>0.2738654147104852</v>
      </c>
    </row>
    <row r="156">
      <c r="A156">
        <f>HYPERLINK("https://stackoverflow.com/q/50339104", "50339104")</f>
        <v/>
      </c>
      <c r="B156" t="n">
        <v>0.3408029878618114</v>
      </c>
    </row>
    <row r="157">
      <c r="A157">
        <f>HYPERLINK("https://stackoverflow.com/q/50454105", "50454105")</f>
        <v/>
      </c>
      <c r="B157" t="n">
        <v>0.2158365261813538</v>
      </c>
    </row>
    <row r="158">
      <c r="A158">
        <f>HYPERLINK("https://stackoverflow.com/q/50582355", "50582355")</f>
        <v/>
      </c>
      <c r="B158" t="n">
        <v>0.2150537634408602</v>
      </c>
    </row>
    <row r="159">
      <c r="A159">
        <f>HYPERLINK("https://stackoverflow.com/q/50699695", "50699695")</f>
        <v/>
      </c>
      <c r="B159" t="n">
        <v>0.2074074074074074</v>
      </c>
    </row>
    <row r="160">
      <c r="A160">
        <f>HYPERLINK("https://stackoverflow.com/q/50710541", "50710541")</f>
        <v/>
      </c>
      <c r="B160" t="n">
        <v>0.2932098765432099</v>
      </c>
    </row>
    <row r="161">
      <c r="A161">
        <f>HYPERLINK("https://stackoverflow.com/q/50865772", "50865772")</f>
        <v/>
      </c>
      <c r="B161" t="n">
        <v>0.3119143239625168</v>
      </c>
    </row>
    <row r="162">
      <c r="A162">
        <f>HYPERLINK("https://stackoverflow.com/q/50876280", "50876280")</f>
        <v/>
      </c>
      <c r="B162" t="n">
        <v>0.2592592592592593</v>
      </c>
    </row>
    <row r="163">
      <c r="A163">
        <f>HYPERLINK("https://stackoverflow.com/q/51016243", "51016243")</f>
        <v/>
      </c>
      <c r="B163" t="n">
        <v>0.2403628117913832</v>
      </c>
    </row>
    <row r="164">
      <c r="A164">
        <f>HYPERLINK("https://stackoverflow.com/q/51033320", "51033320")</f>
        <v/>
      </c>
      <c r="B164" t="n">
        <v>0.3256704980842912</v>
      </c>
    </row>
    <row r="165">
      <c r="A165">
        <f>HYPERLINK("https://stackoverflow.com/q/51079139", "51079139")</f>
        <v/>
      </c>
      <c r="B165" t="n">
        <v>0.2552552552552553</v>
      </c>
    </row>
    <row r="166">
      <c r="A166">
        <f>HYPERLINK("https://stackoverflow.com/q/51105421", "51105421")</f>
        <v/>
      </c>
      <c r="B166" t="n">
        <v>0.280982905982906</v>
      </c>
    </row>
    <row r="167">
      <c r="A167">
        <f>HYPERLINK("https://stackoverflow.com/q/51168530", "51168530")</f>
        <v/>
      </c>
      <c r="B167" t="n">
        <v>0.2237037037037038</v>
      </c>
    </row>
    <row r="168">
      <c r="A168">
        <f>HYPERLINK("https://stackoverflow.com/q/51186512", "51186512")</f>
        <v/>
      </c>
      <c r="B168" t="n">
        <v>0.2391304347826087</v>
      </c>
    </row>
    <row r="169">
      <c r="A169">
        <f>HYPERLINK("https://stackoverflow.com/q/51194662", "51194662")</f>
        <v/>
      </c>
      <c r="B169" t="n">
        <v>0.2643097643097644</v>
      </c>
    </row>
    <row r="170">
      <c r="A170">
        <f>HYPERLINK("https://stackoverflow.com/q/51364575", "51364575")</f>
        <v/>
      </c>
      <c r="B170" t="n">
        <v>0.2055555555555555</v>
      </c>
    </row>
    <row r="171">
      <c r="A171">
        <f>HYPERLINK("https://stackoverflow.com/q/51380757", "51380757")</f>
        <v/>
      </c>
      <c r="B171" t="n">
        <v>0.2771084337349399</v>
      </c>
    </row>
    <row r="172">
      <c r="A172">
        <f>HYPERLINK("https://stackoverflow.com/q/51472013", "51472013")</f>
        <v/>
      </c>
      <c r="B172" t="n">
        <v>0.260536398467433</v>
      </c>
    </row>
    <row r="173">
      <c r="A173">
        <f>HYPERLINK("https://stackoverflow.com/q/51592581", "51592581")</f>
        <v/>
      </c>
      <c r="B173" t="n">
        <v>0.4948559670781893</v>
      </c>
    </row>
    <row r="174">
      <c r="A174">
        <f>HYPERLINK("https://stackoverflow.com/q/51655129", "51655129")</f>
        <v/>
      </c>
      <c r="B174" t="n">
        <v>0.2818428184281844</v>
      </c>
    </row>
    <row r="175">
      <c r="A175">
        <f>HYPERLINK("https://stackoverflow.com/q/51657195", "51657195")</f>
        <v/>
      </c>
      <c r="B175" t="n">
        <v>0.2063492063492064</v>
      </c>
    </row>
    <row r="176">
      <c r="A176">
        <f>HYPERLINK("https://stackoverflow.com/q/51775608", "51775608")</f>
        <v/>
      </c>
      <c r="B176" t="n">
        <v>0.2653399668325042</v>
      </c>
    </row>
    <row r="177">
      <c r="A177">
        <f>HYPERLINK("https://stackoverflow.com/q/51847630", "51847630")</f>
        <v/>
      </c>
      <c r="B177" t="n">
        <v>0.2277777777777779</v>
      </c>
    </row>
    <row r="178">
      <c r="A178">
        <f>HYPERLINK("https://stackoverflow.com/q/51888709", "51888709")</f>
        <v/>
      </c>
      <c r="B178" t="n">
        <v>0.2222222222222223</v>
      </c>
    </row>
    <row r="179">
      <c r="A179">
        <f>HYPERLINK("https://stackoverflow.com/q/51895945", "51895945")</f>
        <v/>
      </c>
      <c r="B179" t="n">
        <v>0.2206119162640902</v>
      </c>
    </row>
    <row r="180">
      <c r="A180">
        <f>HYPERLINK("https://stackoverflow.com/q/51977391", "51977391")</f>
        <v/>
      </c>
      <c r="B180" t="n">
        <v>0.2190476190476191</v>
      </c>
    </row>
    <row r="181">
      <c r="A181">
        <f>HYPERLINK("https://stackoverflow.com/q/52144189", "52144189")</f>
        <v/>
      </c>
      <c r="B181" t="n">
        <v>0.2130718954248366</v>
      </c>
    </row>
    <row r="182">
      <c r="A182">
        <f>HYPERLINK("https://stackoverflow.com/q/52154790", "52154790")</f>
        <v/>
      </c>
      <c r="B182" t="n">
        <v>0.2053445850914206</v>
      </c>
    </row>
    <row r="183">
      <c r="A183">
        <f>HYPERLINK("https://stackoverflow.com/q/52205477", "52205477")</f>
        <v/>
      </c>
      <c r="B183" t="n">
        <v>0.2621722846441948</v>
      </c>
    </row>
    <row r="184">
      <c r="A184">
        <f>HYPERLINK("https://stackoverflow.com/q/52260506", "52260506")</f>
        <v/>
      </c>
      <c r="B184" t="n">
        <v>0.240981240981241</v>
      </c>
    </row>
    <row r="185">
      <c r="A185">
        <f>HYPERLINK("https://stackoverflow.com/q/52282777", "52282777")</f>
        <v/>
      </c>
      <c r="B185" t="n">
        <v>0.3137973137973138</v>
      </c>
    </row>
    <row r="186">
      <c r="A186">
        <f>HYPERLINK("https://stackoverflow.com/q/52294271", "52294271")</f>
        <v/>
      </c>
      <c r="B186" t="n">
        <v>0.2731481481481482</v>
      </c>
    </row>
    <row r="187">
      <c r="A187">
        <f>HYPERLINK("https://stackoverflow.com/q/52499067", "52499067")</f>
        <v/>
      </c>
      <c r="B187" t="n">
        <v>0.2314814814814816</v>
      </c>
    </row>
    <row r="188">
      <c r="A188">
        <f>HYPERLINK("https://stackoverflow.com/q/52626952", "52626952")</f>
        <v/>
      </c>
      <c r="B188" t="n">
        <v>0.2254584681769148</v>
      </c>
    </row>
    <row r="189">
      <c r="A189">
        <f>HYPERLINK("https://stackoverflow.com/q/52706803", "52706803")</f>
        <v/>
      </c>
      <c r="B189" t="n">
        <v>0.2469135802469135</v>
      </c>
    </row>
    <row r="190">
      <c r="A190">
        <f>HYPERLINK("https://stackoverflow.com/q/52720455", "52720455")</f>
        <v/>
      </c>
      <c r="B190" t="n">
        <v>0.2246642246642247</v>
      </c>
    </row>
    <row r="191">
      <c r="A191">
        <f>HYPERLINK("https://stackoverflow.com/q/52772128", "52772128")</f>
        <v/>
      </c>
      <c r="B191" t="n">
        <v>0.2864197530864198</v>
      </c>
    </row>
    <row r="192">
      <c r="A192">
        <f>HYPERLINK("https://stackoverflow.com/q/52816757", "52816757")</f>
        <v/>
      </c>
      <c r="B192" t="n">
        <v>0.2051282051282051</v>
      </c>
    </row>
    <row r="193">
      <c r="A193">
        <f>HYPERLINK("https://stackoverflow.com/q/52821168", "52821168")</f>
        <v/>
      </c>
      <c r="B193" t="n">
        <v>0.4411764705882352</v>
      </c>
    </row>
    <row r="194">
      <c r="A194">
        <f>HYPERLINK("https://stackoverflow.com/q/52904363", "52904363")</f>
        <v/>
      </c>
      <c r="B194" t="n">
        <v>0.2056384742951907</v>
      </c>
    </row>
    <row r="195">
      <c r="A195">
        <f>HYPERLINK("https://stackoverflow.com/q/52917737", "52917737")</f>
        <v/>
      </c>
      <c r="B195" t="n">
        <v>0.20671834625323</v>
      </c>
    </row>
    <row r="196">
      <c r="A196">
        <f>HYPERLINK("https://stackoverflow.com/q/52919137", "52919137")</f>
        <v/>
      </c>
      <c r="B196" t="n">
        <v>0.2282608695652174</v>
      </c>
    </row>
    <row r="197">
      <c r="A197">
        <f>HYPERLINK("https://stackoverflow.com/q/52923228", "52923228")</f>
        <v/>
      </c>
      <c r="B197" t="n">
        <v>0.2958152958152959</v>
      </c>
    </row>
    <row r="198">
      <c r="A198">
        <f>HYPERLINK("https://stackoverflow.com/q/53208833", "53208833")</f>
        <v/>
      </c>
      <c r="B198" t="n">
        <v>0.2131782945736434</v>
      </c>
    </row>
    <row r="199">
      <c r="A199">
        <f>HYPERLINK("https://stackoverflow.com/q/53244788", "53244788")</f>
        <v/>
      </c>
      <c r="B199" t="n">
        <v>0.2028218694885361</v>
      </c>
    </row>
    <row r="200">
      <c r="A200">
        <f>HYPERLINK("https://stackoverflow.com/q/53286917", "53286917")</f>
        <v/>
      </c>
      <c r="B200" t="n">
        <v>0.2515964240102172</v>
      </c>
    </row>
    <row r="201">
      <c r="A201">
        <f>HYPERLINK("https://stackoverflow.com/q/53303701", "53303701")</f>
        <v/>
      </c>
      <c r="B201" t="n">
        <v>0.2471264367816092</v>
      </c>
    </row>
    <row r="202">
      <c r="A202">
        <f>HYPERLINK("https://stackoverflow.com/q/53410290", "53410290")</f>
        <v/>
      </c>
      <c r="B202" t="n">
        <v>0.2521739130434782</v>
      </c>
    </row>
    <row r="203">
      <c r="A203">
        <f>HYPERLINK("https://stackoverflow.com/q/53487133", "53487133")</f>
        <v/>
      </c>
      <c r="B203" t="n">
        <v>0.287037037037037</v>
      </c>
    </row>
    <row r="204">
      <c r="A204">
        <f>HYPERLINK("https://stackoverflow.com/q/53503894", "53503894")</f>
        <v/>
      </c>
      <c r="B204" t="n">
        <v>0.2323232323232324</v>
      </c>
    </row>
    <row r="205">
      <c r="A205">
        <f>HYPERLINK("https://stackoverflow.com/q/53522196", "53522196")</f>
        <v/>
      </c>
      <c r="B205" t="n">
        <v>0.2388888888888889</v>
      </c>
    </row>
    <row r="206">
      <c r="A206">
        <f>HYPERLINK("https://stackoverflow.com/q/53544934", "53544934")</f>
        <v/>
      </c>
      <c r="B206" t="n">
        <v>0.2343434343434344</v>
      </c>
    </row>
    <row r="207">
      <c r="A207">
        <f>HYPERLINK("https://stackoverflow.com/q/53662108", "53662108")</f>
        <v/>
      </c>
      <c r="B207" t="n">
        <v>0.2863247863247864</v>
      </c>
    </row>
    <row r="208">
      <c r="A208">
        <f>HYPERLINK("https://stackoverflow.com/q/53820097", "53820097")</f>
        <v/>
      </c>
      <c r="B208" t="n">
        <v>0.447934845840605</v>
      </c>
    </row>
    <row r="209">
      <c r="A209">
        <f>HYPERLINK("https://stackoverflow.com/q/53838659", "53838659")</f>
        <v/>
      </c>
      <c r="B209" t="n">
        <v>0.2303523035230353</v>
      </c>
    </row>
    <row r="210">
      <c r="A210">
        <f>HYPERLINK("https://stackoverflow.com/q/53884595", "53884595")</f>
        <v/>
      </c>
      <c r="B210" t="n">
        <v>0.2274305555555555</v>
      </c>
    </row>
    <row r="211">
      <c r="A211">
        <f>HYPERLINK("https://stackoverflow.com/q/53916396", "53916396")</f>
        <v/>
      </c>
      <c r="B211" t="n">
        <v>0.2811447811447811</v>
      </c>
    </row>
    <row r="212">
      <c r="A212">
        <f>HYPERLINK("https://stackoverflow.com/q/53937189", "53937189")</f>
        <v/>
      </c>
      <c r="B212" t="n">
        <v>0.224561403508772</v>
      </c>
    </row>
    <row r="213">
      <c r="A213">
        <f>HYPERLINK("https://stackoverflow.com/q/54011731", "54011731")</f>
        <v/>
      </c>
      <c r="B213" t="n">
        <v>0.2338501291989664</v>
      </c>
    </row>
    <row r="214">
      <c r="A214">
        <f>HYPERLINK("https://stackoverflow.com/q/54042741", "54042741")</f>
        <v/>
      </c>
      <c r="B214" t="n">
        <v>0.3228758169934641</v>
      </c>
    </row>
    <row r="215">
      <c r="A215">
        <f>HYPERLINK("https://stackoverflow.com/q/54045187", "54045187")</f>
        <v/>
      </c>
      <c r="B215" t="n">
        <v>0.2357723577235773</v>
      </c>
    </row>
    <row r="216">
      <c r="A216">
        <f>HYPERLINK("https://stackoverflow.com/q/54060551", "54060551")</f>
        <v/>
      </c>
      <c r="B216" t="n">
        <v>0.2222222222222223</v>
      </c>
    </row>
    <row r="217">
      <c r="A217">
        <f>HYPERLINK("https://stackoverflow.com/q/54174575", "54174575")</f>
        <v/>
      </c>
      <c r="B217" t="n">
        <v>0.2929292929292929</v>
      </c>
    </row>
    <row r="218">
      <c r="A218">
        <f>HYPERLINK("https://stackoverflow.com/q/54235734", "54235734")</f>
        <v/>
      </c>
      <c r="B218" t="n">
        <v>0.2428940568475452</v>
      </c>
    </row>
    <row r="219">
      <c r="A219">
        <f>HYPERLINK("https://stackoverflow.com/q/54270158", "54270158")</f>
        <v/>
      </c>
      <c r="B219" t="n">
        <v>0.1964912280701755</v>
      </c>
    </row>
    <row r="220">
      <c r="A220">
        <f>HYPERLINK("https://stackoverflow.com/q/54291428", "54291428")</f>
        <v/>
      </c>
      <c r="B220" t="n">
        <v>0.2691705790297341</v>
      </c>
    </row>
    <row r="221">
      <c r="A221">
        <f>HYPERLINK("https://stackoverflow.com/q/54316826", "54316826")</f>
        <v/>
      </c>
      <c r="B221" t="n">
        <v>0.3570536828963796</v>
      </c>
    </row>
    <row r="222">
      <c r="A222">
        <f>HYPERLINK("https://stackoverflow.com/q/54373790", "54373790")</f>
        <v/>
      </c>
      <c r="B222" t="n">
        <v>0.21285140562249</v>
      </c>
    </row>
    <row r="223">
      <c r="A223">
        <f>HYPERLINK("https://stackoverflow.com/q/54477736", "54477736")</f>
        <v/>
      </c>
      <c r="B223" t="n">
        <v>0.5287356321839081</v>
      </c>
    </row>
    <row r="224">
      <c r="A224">
        <f>HYPERLINK("https://stackoverflow.com/q/54577431", "54577431")</f>
        <v/>
      </c>
      <c r="B224" t="n">
        <v>0.2620772946859903</v>
      </c>
    </row>
    <row r="225">
      <c r="A225">
        <f>HYPERLINK("https://stackoverflow.com/q/54639927", "54639927")</f>
        <v/>
      </c>
      <c r="B225" t="n">
        <v>0.2320261437908497</v>
      </c>
    </row>
    <row r="226">
      <c r="A226">
        <f>HYPERLINK("https://stackoverflow.com/q/54646038", "54646038")</f>
        <v/>
      </c>
      <c r="B226" t="n">
        <v>0.2549019607843138</v>
      </c>
    </row>
    <row r="227">
      <c r="A227">
        <f>HYPERLINK("https://stackoverflow.com/q/54666876", "54666876")</f>
        <v/>
      </c>
      <c r="B227" t="n">
        <v>0.2012882447665057</v>
      </c>
    </row>
    <row r="228">
      <c r="A228">
        <f>HYPERLINK("https://stackoverflow.com/q/54734086", "54734086")</f>
        <v/>
      </c>
      <c r="B228" t="n">
        <v>0.2611832611832613</v>
      </c>
    </row>
    <row r="229">
      <c r="A229">
        <f>HYPERLINK("https://stackoverflow.com/q/54747323", "54747323")</f>
        <v/>
      </c>
      <c r="B229" t="n">
        <v>0.3317793317793317</v>
      </c>
    </row>
    <row r="230">
      <c r="A230">
        <f>HYPERLINK("https://stackoverflow.com/q/54757002", "54757002")</f>
        <v/>
      </c>
      <c r="B230" t="n">
        <v>0.2090395480225988</v>
      </c>
    </row>
    <row r="231">
      <c r="A231">
        <f>HYPERLINK("https://stackoverflow.com/q/54951696", "54951696")</f>
        <v/>
      </c>
      <c r="B231" t="n">
        <v>0.2603815937149271</v>
      </c>
    </row>
    <row r="232">
      <c r="A232">
        <f>HYPERLINK("https://stackoverflow.com/q/54960110", "54960110")</f>
        <v/>
      </c>
      <c r="B232" t="n">
        <v>0.2102564102564103</v>
      </c>
    </row>
    <row r="233">
      <c r="A233">
        <f>HYPERLINK("https://stackoverflow.com/q/55009565", "55009565")</f>
        <v/>
      </c>
      <c r="B233" t="n">
        <v>0.2207792207792209</v>
      </c>
    </row>
    <row r="234">
      <c r="A234">
        <f>HYPERLINK("https://stackoverflow.com/q/55024778", "55024778")</f>
        <v/>
      </c>
      <c r="B234" t="n">
        <v>0.2051282051282051</v>
      </c>
    </row>
    <row r="235">
      <c r="A235">
        <f>HYPERLINK("https://stackoverflow.com/q/55043215", "55043215")</f>
        <v/>
      </c>
      <c r="B235" t="n">
        <v>0.2442922374429223</v>
      </c>
    </row>
    <row r="236">
      <c r="A236">
        <f>HYPERLINK("https://stackoverflow.com/q/55048122", "55048122")</f>
        <v/>
      </c>
      <c r="B236" t="n">
        <v>0.2422586520947177</v>
      </c>
    </row>
    <row r="237">
      <c r="A237">
        <f>HYPERLINK("https://stackoverflow.com/q/55126170", "55126170")</f>
        <v/>
      </c>
      <c r="B237" t="n">
        <v>0.2209450830140486</v>
      </c>
    </row>
    <row r="238">
      <c r="A238">
        <f>HYPERLINK("https://stackoverflow.com/q/55283966", "55283966")</f>
        <v/>
      </c>
      <c r="B238" t="n">
        <v>0.2268518518518519</v>
      </c>
    </row>
    <row r="239">
      <c r="A239">
        <f>HYPERLINK("https://stackoverflow.com/q/55297256", "55297256")</f>
        <v/>
      </c>
      <c r="B239" t="n">
        <v>0.3109072375127421</v>
      </c>
    </row>
    <row r="240">
      <c r="A240">
        <f>HYPERLINK("https://stackoverflow.com/q/55304547", "55304547")</f>
        <v/>
      </c>
      <c r="B240" t="n">
        <v>0.2480974124809742</v>
      </c>
    </row>
    <row r="241">
      <c r="A241">
        <f>HYPERLINK("https://stackoverflow.com/q/55571946", "55571946")</f>
        <v/>
      </c>
      <c r="B241" t="n">
        <v>0.225</v>
      </c>
    </row>
    <row r="242">
      <c r="A242">
        <f>HYPERLINK("https://stackoverflow.com/q/55614003", "55614003")</f>
        <v/>
      </c>
      <c r="B242" t="n">
        <v>0.2055555555555555</v>
      </c>
    </row>
    <row r="243">
      <c r="A243">
        <f>HYPERLINK("https://stackoverflow.com/q/55623926", "55623926")</f>
        <v/>
      </c>
      <c r="B243" t="n">
        <v>0.2620772946859904</v>
      </c>
    </row>
    <row r="244">
      <c r="A244">
        <f>HYPERLINK("https://stackoverflow.com/q/55632717", "55632717")</f>
        <v/>
      </c>
      <c r="B244" t="n">
        <v>0.27363184079602</v>
      </c>
    </row>
    <row r="245">
      <c r="A245">
        <f>HYPERLINK("https://stackoverflow.com/q/55832224", "55832224")</f>
        <v/>
      </c>
      <c r="B245" t="n">
        <v>0.2737520128824478</v>
      </c>
    </row>
    <row r="246">
      <c r="A246">
        <f>HYPERLINK("https://stackoverflow.com/q/55835107", "55835107")</f>
        <v/>
      </c>
      <c r="B246" t="n">
        <v>0.2140522875816993</v>
      </c>
    </row>
    <row r="247">
      <c r="A247">
        <f>HYPERLINK("https://stackoverflow.com/q/55873748", "55873748")</f>
        <v/>
      </c>
      <c r="B247" t="n">
        <v>0.4695340501792114</v>
      </c>
    </row>
    <row r="248">
      <c r="A248">
        <f>HYPERLINK("https://stackoverflow.com/q/55938858", "55938858")</f>
        <v/>
      </c>
      <c r="B248" t="n">
        <v>0.1934865900383141</v>
      </c>
    </row>
    <row r="249">
      <c r="A249">
        <f>HYPERLINK("https://stackoverflow.com/q/56116677", "56116677")</f>
        <v/>
      </c>
      <c r="B249" t="n">
        <v>0.2256410256410256</v>
      </c>
    </row>
    <row r="250">
      <c r="A250">
        <f>HYPERLINK("https://stackoverflow.com/q/56178580", "56178580")</f>
        <v/>
      </c>
      <c r="B250" t="n">
        <v>0.202020202020202</v>
      </c>
    </row>
    <row r="251">
      <c r="A251">
        <f>HYPERLINK("https://stackoverflow.com/q/56205989", "56205989")</f>
        <v/>
      </c>
      <c r="B251" t="n">
        <v>0.203921568627451</v>
      </c>
    </row>
    <row r="252">
      <c r="A252">
        <f>HYPERLINK("https://stackoverflow.com/q/56298980", "56298980")</f>
        <v/>
      </c>
      <c r="B252" t="n">
        <v>0.2013888888888889</v>
      </c>
    </row>
    <row r="253">
      <c r="A253">
        <f>HYPERLINK("https://stackoverflow.com/q/56363028", "56363028")</f>
        <v/>
      </c>
      <c r="B253" t="n">
        <v>0.3401709401709401</v>
      </c>
    </row>
    <row r="254">
      <c r="A254">
        <f>HYPERLINK("https://stackoverflow.com/q/56377658", "56377658")</f>
        <v/>
      </c>
      <c r="B254" t="n">
        <v>0.292929292929293</v>
      </c>
    </row>
    <row r="255">
      <c r="A255">
        <f>HYPERLINK("https://stackoverflow.com/q/56382577", "56382577")</f>
        <v/>
      </c>
      <c r="B255" t="n">
        <v>0.3237179487179487</v>
      </c>
    </row>
    <row r="256">
      <c r="A256">
        <f>HYPERLINK("https://stackoverflow.com/q/56440735", "56440735")</f>
        <v/>
      </c>
      <c r="B256" t="n">
        <v>0.2290809327846365</v>
      </c>
    </row>
    <row r="257">
      <c r="A257">
        <f>HYPERLINK("https://stackoverflow.com/q/56446803", "56446803")</f>
        <v/>
      </c>
      <c r="B257" t="n">
        <v>0.2309941520467837</v>
      </c>
    </row>
    <row r="258">
      <c r="A258">
        <f>HYPERLINK("https://stackoverflow.com/q/56535605", "56535605")</f>
        <v/>
      </c>
      <c r="B258" t="n">
        <v>0.2577251808021038</v>
      </c>
    </row>
    <row r="259">
      <c r="A259">
        <f>HYPERLINK("https://stackoverflow.com/q/56561002", "56561002")</f>
        <v/>
      </c>
      <c r="B259" t="n">
        <v>0.2503912363067294</v>
      </c>
    </row>
    <row r="260">
      <c r="A260">
        <f>HYPERLINK("https://stackoverflow.com/q/56577667", "56577667")</f>
        <v/>
      </c>
      <c r="B260" t="n">
        <v>0.2596899224806202</v>
      </c>
    </row>
    <row r="261">
      <c r="A261">
        <f>HYPERLINK("https://stackoverflow.com/q/56595252", "56595252")</f>
        <v/>
      </c>
      <c r="B261" t="n">
        <v>0.2083333333333333</v>
      </c>
    </row>
    <row r="262">
      <c r="A262">
        <f>HYPERLINK("https://stackoverflow.com/q/56603585", "56603585")</f>
        <v/>
      </c>
      <c r="B262" t="n">
        <v>0.2061579651941098</v>
      </c>
    </row>
    <row r="263">
      <c r="A263">
        <f>HYPERLINK("https://stackoverflow.com/q/56615245", "56615245")</f>
        <v/>
      </c>
      <c r="B263" t="n">
        <v>0.3672566371681416</v>
      </c>
    </row>
    <row r="264">
      <c r="A264">
        <f>HYPERLINK("https://stackoverflow.com/q/56635352", "56635352")</f>
        <v/>
      </c>
      <c r="B264" t="n">
        <v>0.260233918128655</v>
      </c>
    </row>
    <row r="265">
      <c r="A265">
        <f>HYPERLINK("https://stackoverflow.com/q/56675025", "56675025")</f>
        <v/>
      </c>
      <c r="B265" t="n">
        <v>0.3142857142857143</v>
      </c>
    </row>
    <row r="266">
      <c r="A266">
        <f>HYPERLINK("https://stackoverflow.com/q/56716968", "56716968")</f>
        <v/>
      </c>
      <c r="B266" t="n">
        <v>0.2888888888888889</v>
      </c>
    </row>
    <row r="267">
      <c r="A267">
        <f>HYPERLINK("https://stackoverflow.com/q/56722062", "56722062")</f>
        <v/>
      </c>
      <c r="B267" t="n">
        <v>0.2512820512820513</v>
      </c>
    </row>
    <row r="268">
      <c r="A268">
        <f>HYPERLINK("https://stackoverflow.com/q/56756414", "56756414")</f>
        <v/>
      </c>
      <c r="B268" t="n">
        <v>0.2186379928315412</v>
      </c>
    </row>
    <row r="269">
      <c r="A269">
        <f>HYPERLINK("https://stackoverflow.com/q/56809303", "56809303")</f>
        <v/>
      </c>
      <c r="B269" t="n">
        <v>0.2175141242937853</v>
      </c>
    </row>
    <row r="270">
      <c r="A270">
        <f>HYPERLINK("https://stackoverflow.com/q/56826366", "56826366")</f>
        <v/>
      </c>
      <c r="B270" t="n">
        <v>0.2769360269360269</v>
      </c>
    </row>
    <row r="271">
      <c r="A271">
        <f>HYPERLINK("https://stackoverflow.com/q/56846426", "56846426")</f>
        <v/>
      </c>
      <c r="B271" t="n">
        <v>0.2343234323432344</v>
      </c>
    </row>
    <row r="272">
      <c r="A272">
        <f>HYPERLINK("https://stackoverflow.com/q/56854441", "56854441")</f>
        <v/>
      </c>
      <c r="B272" t="n">
        <v>0.3354297693920334</v>
      </c>
    </row>
    <row r="273">
      <c r="A273">
        <f>HYPERLINK("https://stackoverflow.com/q/56860662", "56860662")</f>
        <v/>
      </c>
      <c r="B273" t="n">
        <v>0.4119496855345912</v>
      </c>
    </row>
    <row r="274">
      <c r="A274">
        <f>HYPERLINK("https://stackoverflow.com/q/56892999", "56892999")</f>
        <v/>
      </c>
      <c r="B274" t="n">
        <v>0.267605633802817</v>
      </c>
    </row>
    <row r="275">
      <c r="A275">
        <f>HYPERLINK("https://stackoverflow.com/q/56896965", "56896965")</f>
        <v/>
      </c>
      <c r="B275" t="n">
        <v>0.2051282051282051</v>
      </c>
    </row>
    <row r="276">
      <c r="A276">
        <f>HYPERLINK("https://stackoverflow.com/q/56900955", "56900955")</f>
        <v/>
      </c>
      <c r="B276" t="n">
        <v>0.3761384335154826</v>
      </c>
    </row>
    <row r="277">
      <c r="A277">
        <f>HYPERLINK("https://stackoverflow.com/q/56943460", "56943460")</f>
        <v/>
      </c>
      <c r="B277" t="n">
        <v>0.4388083735909823</v>
      </c>
    </row>
    <row r="278">
      <c r="A278">
        <f>HYPERLINK("https://stackoverflow.com/q/56952560", "56952560")</f>
        <v/>
      </c>
      <c r="B278" t="n">
        <v>0.2207207207207208</v>
      </c>
    </row>
    <row r="279">
      <c r="A279">
        <f>HYPERLINK("https://stackoverflow.com/q/56969396", "56969396")</f>
        <v/>
      </c>
      <c r="B279" t="n">
        <v>0.425364758698092</v>
      </c>
    </row>
    <row r="280">
      <c r="A280">
        <f>HYPERLINK("https://stackoverflow.com/q/56993150", "56993150")</f>
        <v/>
      </c>
      <c r="B280" t="n">
        <v>0.2309612983770288</v>
      </c>
    </row>
    <row r="281">
      <c r="A281">
        <f>HYPERLINK("https://stackoverflow.com/q/57006123", "57006123")</f>
        <v/>
      </c>
      <c r="B281" t="n">
        <v>0.2983257229832573</v>
      </c>
    </row>
    <row r="282">
      <c r="A282">
        <f>HYPERLINK("https://stackoverflow.com/q/57072506", "57072506")</f>
        <v/>
      </c>
      <c r="B282" t="n">
        <v>0.2157622739018088</v>
      </c>
    </row>
    <row r="283">
      <c r="A283">
        <f>HYPERLINK("https://stackoverflow.com/q/57124843", "57124843")</f>
        <v/>
      </c>
      <c r="B283" t="n">
        <v>0.3438155136268343</v>
      </c>
    </row>
    <row r="284">
      <c r="A284">
        <f>HYPERLINK("https://stackoverflow.com/q/57127349", "57127349")</f>
        <v/>
      </c>
      <c r="B284" t="n">
        <v>0.2787193973634651</v>
      </c>
    </row>
    <row r="285">
      <c r="A285">
        <f>HYPERLINK("https://stackoverflow.com/q/57129117", "57129117")</f>
        <v/>
      </c>
      <c r="B285" t="n">
        <v>0.2065972222222222</v>
      </c>
    </row>
    <row r="286">
      <c r="A286">
        <f>HYPERLINK("https://stackoverflow.com/q/57131917", "57131917")</f>
        <v/>
      </c>
      <c r="B286" t="n">
        <v>0.2074074074074074</v>
      </c>
    </row>
    <row r="287">
      <c r="A287">
        <f>HYPERLINK("https://stackoverflow.com/q/57156494", "57156494")</f>
        <v/>
      </c>
      <c r="B287" t="n">
        <v>0.2756132756132757</v>
      </c>
    </row>
    <row r="288">
      <c r="A288">
        <f>HYPERLINK("https://stackoverflow.com/q/57160000", "57160000")</f>
        <v/>
      </c>
      <c r="B288" t="n">
        <v>0.2378472222222222</v>
      </c>
    </row>
    <row r="289">
      <c r="A289">
        <f>HYPERLINK("https://stackoverflow.com/q/57197790", "57197790")</f>
        <v/>
      </c>
      <c r="B289" t="n">
        <v>0.2746160794941283</v>
      </c>
    </row>
    <row r="290">
      <c r="A290">
        <f>HYPERLINK("https://stackoverflow.com/q/57204867", "57204867")</f>
        <v/>
      </c>
      <c r="B290" t="n">
        <v>0.5056497175141244</v>
      </c>
    </row>
    <row r="291">
      <c r="A291">
        <f>HYPERLINK("https://stackoverflow.com/q/57205735", "57205735")</f>
        <v/>
      </c>
      <c r="B291" t="n">
        <v>0.2393162393162394</v>
      </c>
    </row>
    <row r="292">
      <c r="A292">
        <f>HYPERLINK("https://stackoverflow.com/q/57228609", "57228609")</f>
        <v/>
      </c>
      <c r="B292" t="n">
        <v>0.2341269841269842</v>
      </c>
    </row>
    <row r="293">
      <c r="A293">
        <f>HYPERLINK("https://stackoverflow.com/q/57322919", "57322919")</f>
        <v/>
      </c>
      <c r="B293" t="n">
        <v>0.2259887005649717</v>
      </c>
    </row>
    <row r="294">
      <c r="A294">
        <f>HYPERLINK("https://stackoverflow.com/q/57355228", "57355228")</f>
        <v/>
      </c>
      <c r="B294" t="n">
        <v>0.2208333333333334</v>
      </c>
    </row>
    <row r="295">
      <c r="A295">
        <f>HYPERLINK("https://stackoverflow.com/q/57363284", "57363284")</f>
        <v/>
      </c>
      <c r="B295" t="n">
        <v>0.254320987654321</v>
      </c>
    </row>
    <row r="296">
      <c r="A296">
        <f>HYPERLINK("https://stackoverflow.com/q/57404280", "57404280")</f>
        <v/>
      </c>
      <c r="B296" t="n">
        <v>0.2136752136752137</v>
      </c>
    </row>
    <row r="297">
      <c r="A297">
        <f>HYPERLINK("https://stackoverflow.com/q/57430993", "57430993")</f>
        <v/>
      </c>
      <c r="B297" t="n">
        <v>0.232748538011696</v>
      </c>
    </row>
    <row r="298">
      <c r="A298">
        <f>HYPERLINK("https://stackoverflow.com/q/57432558", "57432558")</f>
        <v/>
      </c>
      <c r="B298" t="n">
        <v>0.2444444444444445</v>
      </c>
    </row>
    <row r="299">
      <c r="A299">
        <f>HYPERLINK("https://stackoverflow.com/q/57483160", "57483160")</f>
        <v/>
      </c>
      <c r="B299" t="n">
        <v>0.2693236714975846</v>
      </c>
    </row>
    <row r="300">
      <c r="A300">
        <f>HYPERLINK("https://stackoverflow.com/q/57523759", "57523759")</f>
        <v/>
      </c>
      <c r="B300" t="n">
        <v>0.1857923497267759</v>
      </c>
    </row>
    <row r="301">
      <c r="A301">
        <f>HYPERLINK("https://stackoverflow.com/q/57580329", "57580329")</f>
        <v/>
      </c>
      <c r="B301" t="n">
        <v>0.3439153439153439</v>
      </c>
    </row>
    <row r="302">
      <c r="A302">
        <f>HYPERLINK("https://stackoverflow.com/q/57609094", "57609094")</f>
        <v/>
      </c>
      <c r="B302" t="n">
        <v>0.4624881291547958</v>
      </c>
    </row>
    <row r="303">
      <c r="A303">
        <f>HYPERLINK("https://stackoverflow.com/q/57624459", "57624459")</f>
        <v/>
      </c>
      <c r="B303" t="n">
        <v>0.3973063973063973</v>
      </c>
    </row>
    <row r="304">
      <c r="A304">
        <f>HYPERLINK("https://stackoverflow.com/q/57626023", "57626023")</f>
        <v/>
      </c>
      <c r="B304" t="n">
        <v>0.2634207240948814</v>
      </c>
    </row>
    <row r="305">
      <c r="A305">
        <f>HYPERLINK("https://stackoverflow.com/q/57654496", "57654496")</f>
        <v/>
      </c>
      <c r="B305" t="n">
        <v>0.3427495291902072</v>
      </c>
    </row>
    <row r="306">
      <c r="A306">
        <f>HYPERLINK("https://stackoverflow.com/q/57795979", "57795979")</f>
        <v/>
      </c>
      <c r="B306" t="n">
        <v>0.2683215130023641</v>
      </c>
    </row>
    <row r="307">
      <c r="A307">
        <f>HYPERLINK("https://stackoverflow.com/q/57825080", "57825080")</f>
        <v/>
      </c>
      <c r="B307" t="n">
        <v>0.3501683501683502</v>
      </c>
    </row>
    <row r="308">
      <c r="A308">
        <f>HYPERLINK("https://stackoverflow.com/q/57895348", "57895348")</f>
        <v/>
      </c>
      <c r="B308" t="n">
        <v>0.2371475953565506</v>
      </c>
    </row>
    <row r="309">
      <c r="A309">
        <f>HYPERLINK("https://stackoverflow.com/q/57910501", "57910501")</f>
        <v/>
      </c>
      <c r="B309" t="n">
        <v>0.3207885304659498</v>
      </c>
    </row>
    <row r="310">
      <c r="A310">
        <f>HYPERLINK("https://stackoverflow.com/q/57944759", "57944759")</f>
        <v/>
      </c>
      <c r="B310" t="n">
        <v>0.2222222222222223</v>
      </c>
    </row>
    <row r="311">
      <c r="A311">
        <f>HYPERLINK("https://stackoverflow.com/q/57996119", "57996119")</f>
        <v/>
      </c>
      <c r="B311" t="n">
        <v>0.2094017094017095</v>
      </c>
    </row>
    <row r="312">
      <c r="A312">
        <f>HYPERLINK("https://stackoverflow.com/q/58039038", "58039038")</f>
        <v/>
      </c>
      <c r="B312" t="n">
        <v>0.3751493428912784</v>
      </c>
    </row>
    <row r="313">
      <c r="A313">
        <f>HYPERLINK("https://stackoverflow.com/q/58054024", "58054024")</f>
        <v/>
      </c>
      <c r="B313" t="n">
        <v>0.230593607305936</v>
      </c>
    </row>
    <row r="314">
      <c r="A314">
        <f>HYPERLINK("https://stackoverflow.com/q/58205707", "58205707")</f>
        <v/>
      </c>
      <c r="B314" t="n">
        <v>0.2567901234567902</v>
      </c>
    </row>
    <row r="315">
      <c r="A315">
        <f>HYPERLINK("https://stackoverflow.com/q/58218403", "58218403")</f>
        <v/>
      </c>
      <c r="B315" t="n">
        <v>0.3467741935483871</v>
      </c>
    </row>
    <row r="316">
      <c r="A316">
        <f>HYPERLINK("https://stackoverflow.com/q/58249552", "58249552")</f>
        <v/>
      </c>
      <c r="B316" t="n">
        <v>0.2905092592592592</v>
      </c>
    </row>
    <row r="317">
      <c r="A317">
        <f>HYPERLINK("https://stackoverflow.com/q/58264615", "58264615")</f>
        <v/>
      </c>
      <c r="B317" t="n">
        <v>0.2580246913580247</v>
      </c>
    </row>
    <row r="318">
      <c r="A318">
        <f>HYPERLINK("https://stackoverflow.com/q/58293197", "58293197")</f>
        <v/>
      </c>
      <c r="B318" t="n">
        <v>0.2106135986733002</v>
      </c>
    </row>
    <row r="319">
      <c r="A319">
        <f>HYPERLINK("https://stackoverflow.com/q/58302431", "58302431")</f>
        <v/>
      </c>
      <c r="B319" t="n">
        <v>0.2522522522522523</v>
      </c>
    </row>
    <row r="320">
      <c r="A320">
        <f>HYPERLINK("https://stackoverflow.com/q/58323730", "58323730")</f>
        <v/>
      </c>
      <c r="B320" t="n">
        <v>0.2696629213483147</v>
      </c>
    </row>
    <row r="321">
      <c r="A321">
        <f>HYPERLINK("https://stackoverflow.com/q/58344651", "58344651")</f>
        <v/>
      </c>
      <c r="B321" t="n">
        <v>0.2051282051282051</v>
      </c>
    </row>
    <row r="322">
      <c r="A322">
        <f>HYPERLINK("https://stackoverflow.com/q/58345697", "58345697")</f>
        <v/>
      </c>
      <c r="B322" t="n">
        <v>0.2373113854595337</v>
      </c>
    </row>
    <row r="323">
      <c r="A323">
        <f>HYPERLINK("https://stackoverflow.com/q/58416280", "58416280")</f>
        <v/>
      </c>
      <c r="B323" t="n">
        <v>0.2238095238095239</v>
      </c>
    </row>
    <row r="324">
      <c r="A324">
        <f>HYPERLINK("https://stackoverflow.com/q/58496141", "58496141")</f>
        <v/>
      </c>
      <c r="B324" t="n">
        <v>0.2541507024265646</v>
      </c>
    </row>
    <row r="325">
      <c r="A325">
        <f>HYPERLINK("https://stackoverflow.com/q/58496748", "58496748")</f>
        <v/>
      </c>
      <c r="B325" t="n">
        <v>0.29553264604811</v>
      </c>
    </row>
    <row r="326">
      <c r="A326">
        <f>HYPERLINK("https://stackoverflow.com/q/58513040", "58513040")</f>
        <v/>
      </c>
      <c r="B326" t="n">
        <v>0.3383270911360799</v>
      </c>
    </row>
    <row r="327">
      <c r="A327">
        <f>HYPERLINK("https://stackoverflow.com/q/58596586", "58596586")</f>
        <v/>
      </c>
      <c r="B327" t="n">
        <v>0.2033096926713948</v>
      </c>
    </row>
    <row r="328">
      <c r="A328">
        <f>HYPERLINK("https://stackoverflow.com/q/58613452", "58613452")</f>
        <v/>
      </c>
      <c r="B328" t="n">
        <v>0.2414814814814815</v>
      </c>
    </row>
    <row r="329">
      <c r="A329">
        <f>HYPERLINK("https://stackoverflow.com/q/58632538", "58632538")</f>
        <v/>
      </c>
      <c r="B329" t="n">
        <v>0.2549019607843138</v>
      </c>
    </row>
    <row r="330">
      <c r="A330">
        <f>HYPERLINK("https://stackoverflow.com/q/58657618", "58657618")</f>
        <v/>
      </c>
      <c r="B330" t="n">
        <v>0.297979797979798</v>
      </c>
    </row>
    <row r="331">
      <c r="A331">
        <f>HYPERLINK("https://stackoverflow.com/q/58769776", "58769776")</f>
        <v/>
      </c>
      <c r="B331" t="n">
        <v>0.2683560753736192</v>
      </c>
    </row>
    <row r="332">
      <c r="A332">
        <f>HYPERLINK("https://stackoverflow.com/q/58802352", "58802352")</f>
        <v/>
      </c>
      <c r="B332" t="n">
        <v>0.2232606438213915</v>
      </c>
    </row>
    <row r="333">
      <c r="A333">
        <f>HYPERLINK("https://stackoverflow.com/q/58804457", "58804457")</f>
        <v/>
      </c>
      <c r="B333" t="n">
        <v>0.2705314009661836</v>
      </c>
    </row>
    <row r="334">
      <c r="A334">
        <f>HYPERLINK("https://stackoverflow.com/q/58804879", "58804879")</f>
        <v/>
      </c>
      <c r="B334" t="n">
        <v>0.272514619883041</v>
      </c>
    </row>
    <row r="335">
      <c r="A335">
        <f>HYPERLINK("https://stackoverflow.com/q/58824579", "58824579")</f>
        <v/>
      </c>
      <c r="B335" t="n">
        <v>0.2342342342342343</v>
      </c>
    </row>
    <row r="336">
      <c r="A336">
        <f>HYPERLINK("https://stackoverflow.com/q/58840472", "58840472")</f>
        <v/>
      </c>
      <c r="B336" t="n">
        <v>0.2100456621004566</v>
      </c>
    </row>
    <row r="337">
      <c r="A337">
        <f>HYPERLINK("https://stackoverflow.com/q/58844302", "58844302")</f>
        <v/>
      </c>
      <c r="B337" t="n">
        <v>0.2018779342723005</v>
      </c>
    </row>
    <row r="338">
      <c r="A338">
        <f>HYPERLINK("https://stackoverflow.com/q/58867149", "58867149")</f>
        <v/>
      </c>
      <c r="B338" t="n">
        <v>0.452910052910053</v>
      </c>
    </row>
    <row r="339">
      <c r="A339">
        <f>HYPERLINK("https://stackoverflow.com/q/58885480", "58885480")</f>
        <v/>
      </c>
      <c r="B339" t="n">
        <v>0.2092352092352093</v>
      </c>
    </row>
    <row r="340">
      <c r="A340">
        <f>HYPERLINK("https://stackoverflow.com/q/58885774", "58885774")</f>
        <v/>
      </c>
      <c r="B340" t="n">
        <v>0.2761596548004315</v>
      </c>
    </row>
    <row r="341">
      <c r="A341">
        <f>HYPERLINK("https://stackoverflow.com/q/58924846", "58924846")</f>
        <v/>
      </c>
      <c r="B341" t="n">
        <v>0.4261363636363636</v>
      </c>
    </row>
    <row r="342">
      <c r="A342">
        <f>HYPERLINK("https://stackoverflow.com/q/58956948", "58956948")</f>
        <v/>
      </c>
      <c r="B342" t="n">
        <v>0.2522522522522523</v>
      </c>
    </row>
    <row r="343">
      <c r="A343">
        <f>HYPERLINK("https://stackoverflow.com/q/58959973", "58959973")</f>
        <v/>
      </c>
      <c r="B343" t="n">
        <v>0.2114197530864197</v>
      </c>
    </row>
    <row r="344">
      <c r="A344">
        <f>HYPERLINK("https://stackoverflow.com/q/58965067", "58965067")</f>
        <v/>
      </c>
      <c r="B344" t="n">
        <v>0.269281045751634</v>
      </c>
    </row>
    <row r="345">
      <c r="A345">
        <f>HYPERLINK("https://stackoverflow.com/q/59043054", "59043054")</f>
        <v/>
      </c>
      <c r="B345" t="n">
        <v>0.2394179894179895</v>
      </c>
    </row>
    <row r="346">
      <c r="A346">
        <f>HYPERLINK("https://stackoverflow.com/q/59058293", "59058293")</f>
        <v/>
      </c>
      <c r="B346" t="n">
        <v>0.2207602339181287</v>
      </c>
    </row>
    <row r="347">
      <c r="A347">
        <f>HYPERLINK("https://stackoverflow.com/q/59089647", "59089647")</f>
        <v/>
      </c>
      <c r="B347" t="n">
        <v>0.2788888888888889</v>
      </c>
    </row>
    <row r="348">
      <c r="A348">
        <f>HYPERLINK("https://stackoverflow.com/q/59150237", "59150237")</f>
        <v/>
      </c>
      <c r="B348" t="n">
        <v>0.2263374485596708</v>
      </c>
    </row>
    <row r="349">
      <c r="A349">
        <f>HYPERLINK("https://stackoverflow.com/q/59220944", "59220944")</f>
        <v/>
      </c>
      <c r="B349" t="n">
        <v>0.2222222222222223</v>
      </c>
    </row>
    <row r="350">
      <c r="A350">
        <f>HYPERLINK("https://stackoverflow.com/q/59249246", "59249246")</f>
        <v/>
      </c>
      <c r="B350" t="n">
        <v>0.2349726775956284</v>
      </c>
    </row>
    <row r="351">
      <c r="A351">
        <f>HYPERLINK("https://stackoverflow.com/q/59249634", "59249634")</f>
        <v/>
      </c>
      <c r="B351" t="n">
        <v>0.2160493827160494</v>
      </c>
    </row>
    <row r="352">
      <c r="A352">
        <f>HYPERLINK("https://stackoverflow.com/q/59261369", "59261369")</f>
        <v/>
      </c>
      <c r="B352" t="n">
        <v>0.2148148148148149</v>
      </c>
    </row>
    <row r="353">
      <c r="A353">
        <f>HYPERLINK("https://stackoverflow.com/q/59282347", "59282347")</f>
        <v/>
      </c>
      <c r="B353" t="n">
        <v>0.230514096185738</v>
      </c>
    </row>
    <row r="354">
      <c r="A354">
        <f>HYPERLINK("https://stackoverflow.com/q/59306454", "59306454")</f>
        <v/>
      </c>
      <c r="B354" t="n">
        <v>0.2527472527472528</v>
      </c>
    </row>
    <row r="355">
      <c r="A355">
        <f>HYPERLINK("https://stackoverflow.com/q/59352243", "59352243")</f>
        <v/>
      </c>
      <c r="B355" t="n">
        <v>0.2251082251082252</v>
      </c>
    </row>
    <row r="356">
      <c r="A356">
        <f>HYPERLINK("https://stackoverflow.com/q/59402662", "59402662")</f>
        <v/>
      </c>
      <c r="B356" t="n">
        <v>0.2268518518518519</v>
      </c>
    </row>
    <row r="357">
      <c r="A357">
        <f>HYPERLINK("https://stackoverflow.com/q/59406878", "59406878")</f>
        <v/>
      </c>
      <c r="B357" t="n">
        <v>0.212962962962963</v>
      </c>
    </row>
    <row r="358">
      <c r="A358">
        <f>HYPERLINK("https://stackoverflow.com/q/59425853", "59425853")</f>
        <v/>
      </c>
      <c r="B358" t="n">
        <v>0.2874074074074075</v>
      </c>
    </row>
    <row r="359">
      <c r="A359">
        <f>HYPERLINK("https://stackoverflow.com/q/59454538", "59454538")</f>
        <v/>
      </c>
      <c r="B359" t="n">
        <v>0.2018779342723005</v>
      </c>
    </row>
    <row r="360">
      <c r="A360">
        <f>HYPERLINK("https://stackoverflow.com/q/59625496", "59625496")</f>
        <v/>
      </c>
      <c r="B360" t="n">
        <v>0.223931623931624</v>
      </c>
    </row>
    <row r="361">
      <c r="A361">
        <f>HYPERLINK("https://stackoverflow.com/q/59640223", "59640223")</f>
        <v/>
      </c>
      <c r="B361" t="n">
        <v>0.2945113788487283</v>
      </c>
    </row>
    <row r="362">
      <c r="A362">
        <f>HYPERLINK("https://stackoverflow.com/q/59672677", "59672677")</f>
        <v/>
      </c>
      <c r="B362" t="n">
        <v>0.2266226622662267</v>
      </c>
    </row>
    <row r="363">
      <c r="A363">
        <f>HYPERLINK("https://stackoverflow.com/q/59680264", "59680264")</f>
        <v/>
      </c>
      <c r="B363" t="n">
        <v>0.2326797385620915</v>
      </c>
    </row>
    <row r="364">
      <c r="A364">
        <f>HYPERLINK("https://stackoverflow.com/q/59717333", "59717333")</f>
        <v/>
      </c>
      <c r="B364" t="n">
        <v>0.2597597597597598</v>
      </c>
    </row>
    <row r="365">
      <c r="A365">
        <f>HYPERLINK("https://stackoverflow.com/q/59729377", "59729377")</f>
        <v/>
      </c>
      <c r="B365" t="n">
        <v>0.2249322493224933</v>
      </c>
    </row>
    <row r="366">
      <c r="A366">
        <f>HYPERLINK("https://stackoverflow.com/q/59738152", "59738152")</f>
        <v/>
      </c>
      <c r="B366" t="n">
        <v>0.2352941176470589</v>
      </c>
    </row>
    <row r="367">
      <c r="A367">
        <f>HYPERLINK("https://stackoverflow.com/q/59756844", "59756844")</f>
        <v/>
      </c>
      <c r="B367" t="n">
        <v>0.2560846560846561</v>
      </c>
    </row>
    <row r="368">
      <c r="A368">
        <f>HYPERLINK("https://stackoverflow.com/q/59771214", "59771214")</f>
        <v/>
      </c>
      <c r="B368" t="n">
        <v>0.2083333333333334</v>
      </c>
    </row>
    <row r="369">
      <c r="A369">
        <f>HYPERLINK("https://stackoverflow.com/q/59794418", "59794418")</f>
        <v/>
      </c>
      <c r="B369" t="n">
        <v>0.1933028919330289</v>
      </c>
    </row>
    <row r="370">
      <c r="A370">
        <f>HYPERLINK("https://stackoverflow.com/q/59852901", "59852901")</f>
        <v/>
      </c>
      <c r="B370" t="n">
        <v>0.3580246913580248</v>
      </c>
    </row>
    <row r="371">
      <c r="A371">
        <f>HYPERLINK("https://stackoverflow.com/q/59899279", "59899279")</f>
        <v/>
      </c>
      <c r="B371" t="n">
        <v>0.5655737704918032</v>
      </c>
    </row>
    <row r="372">
      <c r="A372">
        <f>HYPERLINK("https://stackoverflow.com/q/59932262", "59932262")</f>
        <v/>
      </c>
      <c r="B372" t="n">
        <v>0.2491582491582492</v>
      </c>
    </row>
    <row r="373">
      <c r="A373">
        <f>HYPERLINK("https://stackoverflow.com/q/59965143", "59965143")</f>
        <v/>
      </c>
      <c r="B373" t="n">
        <v>0.2342342342342343</v>
      </c>
    </row>
    <row r="374">
      <c r="A374">
        <f>HYPERLINK("https://stackoverflow.com/q/59966739", "59966739")</f>
        <v/>
      </c>
      <c r="B374" t="n">
        <v>0.237891737891738</v>
      </c>
    </row>
    <row r="375">
      <c r="A375">
        <f>HYPERLINK("https://stackoverflow.com/q/60005455", "60005455")</f>
        <v/>
      </c>
      <c r="B375" t="n">
        <v>0.2190016103059581</v>
      </c>
    </row>
    <row r="376">
      <c r="A376">
        <f>HYPERLINK("https://stackoverflow.com/q/60010596", "60010596")</f>
        <v/>
      </c>
      <c r="B376" t="n">
        <v>0.2265512265512266</v>
      </c>
    </row>
    <row r="377">
      <c r="A377">
        <f>HYPERLINK("https://stackoverflow.com/q/60177700", "60177700")</f>
        <v/>
      </c>
      <c r="B377" t="n">
        <v>0.2148148148148148</v>
      </c>
    </row>
    <row r="378">
      <c r="A378">
        <f>HYPERLINK("https://stackoverflow.com/q/60184002", "60184002")</f>
        <v/>
      </c>
      <c r="B378" t="n">
        <v>0.3498263888888888</v>
      </c>
    </row>
    <row r="379">
      <c r="A379">
        <f>HYPERLINK("https://stackoverflow.com/q/60211732", "60211732")</f>
        <v/>
      </c>
      <c r="B379" t="n">
        <v>0.2657502863688431</v>
      </c>
    </row>
    <row r="380">
      <c r="A380">
        <f>HYPERLINK("https://stackoverflow.com/q/60272262", "60272262")</f>
        <v/>
      </c>
      <c r="B380" t="n">
        <v>0.1969696969696969</v>
      </c>
    </row>
    <row r="381">
      <c r="A381">
        <f>HYPERLINK("https://stackoverflow.com/q/60348603", "60348603")</f>
        <v/>
      </c>
      <c r="B381" t="n">
        <v>0.32687338501292</v>
      </c>
    </row>
    <row r="382">
      <c r="A382">
        <f>HYPERLINK("https://stackoverflow.com/q/60396720", "60396720")</f>
        <v/>
      </c>
      <c r="B382" t="n">
        <v>0.2521847690387017</v>
      </c>
    </row>
    <row r="383">
      <c r="A383">
        <f>HYPERLINK("https://stackoverflow.com/q/60407965", "60407965")</f>
        <v/>
      </c>
      <c r="B383" t="n">
        <v>0.2328042328042328</v>
      </c>
    </row>
    <row r="384">
      <c r="A384">
        <f>HYPERLINK("https://stackoverflow.com/q/60411724", "60411724")</f>
        <v/>
      </c>
      <c r="B384" t="n">
        <v>0.2789115646258504</v>
      </c>
    </row>
    <row r="385">
      <c r="A385">
        <f>HYPERLINK("https://stackoverflow.com/q/60429162", "60429162")</f>
        <v/>
      </c>
      <c r="B385" t="n">
        <v>0.2378716744913928</v>
      </c>
    </row>
    <row r="386">
      <c r="A386">
        <f>HYPERLINK("https://stackoverflow.com/q/60500627", "60500627")</f>
        <v/>
      </c>
      <c r="B386" t="n">
        <v>0.2597597597597598</v>
      </c>
    </row>
    <row r="387">
      <c r="A387">
        <f>HYPERLINK("https://stackoverflow.com/q/60513317", "60513317")</f>
        <v/>
      </c>
      <c r="B387" t="n">
        <v>0.2327209098862642</v>
      </c>
    </row>
    <row r="388">
      <c r="A388">
        <f>HYPERLINK("https://stackoverflow.com/q/60534579", "60534579")</f>
        <v/>
      </c>
      <c r="B388" t="n">
        <v>0.2330246913580248</v>
      </c>
    </row>
    <row r="389">
      <c r="A389">
        <f>HYPERLINK("https://stackoverflow.com/q/60567487", "60567487")</f>
        <v/>
      </c>
      <c r="B389" t="n">
        <v>0.2970760233918129</v>
      </c>
    </row>
    <row r="390">
      <c r="A390">
        <f>HYPERLINK("https://stackoverflow.com/q/60589214", "60589214")</f>
        <v/>
      </c>
      <c r="B390" t="n">
        <v>0.2150537634408602</v>
      </c>
    </row>
    <row r="391">
      <c r="A391">
        <f>HYPERLINK("https://stackoverflow.com/q/60667139", "60667139")</f>
        <v/>
      </c>
      <c r="B391" t="n">
        <v>0.2389486260454003</v>
      </c>
    </row>
    <row r="392">
      <c r="A392">
        <f>HYPERLINK("https://stackoverflow.com/q/60832887", "60832887")</f>
        <v/>
      </c>
      <c r="B392" t="n">
        <v>0.2025089605734767</v>
      </c>
    </row>
    <row r="393">
      <c r="A393">
        <f>HYPERLINK("https://stackoverflow.com/q/60836488", "60836488")</f>
        <v/>
      </c>
      <c r="B393" t="n">
        <v>0.2097026604068858</v>
      </c>
    </row>
    <row r="394">
      <c r="A394">
        <f>HYPERLINK("https://stackoverflow.com/q/60853912", "60853912")</f>
        <v/>
      </c>
      <c r="B394" t="n">
        <v>0.3001949317738791</v>
      </c>
    </row>
    <row r="395">
      <c r="A395">
        <f>HYPERLINK("https://stackoverflow.com/q/60973579", "60973579")</f>
        <v/>
      </c>
      <c r="B395" t="n">
        <v>0.2253968253968255</v>
      </c>
    </row>
    <row r="396">
      <c r="A396">
        <f>HYPERLINK("https://stackoverflow.com/q/60990549", "60990549")</f>
        <v/>
      </c>
      <c r="B396" t="n">
        <v>0.2074074074074074</v>
      </c>
    </row>
    <row r="397">
      <c r="A397">
        <f>HYPERLINK("https://stackoverflow.com/q/61011463", "61011463")</f>
        <v/>
      </c>
      <c r="B397" t="n">
        <v>0.2821637426900586</v>
      </c>
    </row>
    <row r="398">
      <c r="A398">
        <f>HYPERLINK("https://stackoverflow.com/q/61016498", "61016498")</f>
        <v/>
      </c>
      <c r="B398" t="n">
        <v>0.2209450830140486</v>
      </c>
    </row>
    <row r="399">
      <c r="A399">
        <f>HYPERLINK("https://stackoverflow.com/q/61021550", "61021550")</f>
        <v/>
      </c>
      <c r="B399" t="n">
        <v>0.2861952861952862</v>
      </c>
    </row>
    <row r="400">
      <c r="A400">
        <f>HYPERLINK("https://stackoverflow.com/q/61074680", "61074680")</f>
        <v/>
      </c>
      <c r="B400" t="n">
        <v>0.216374269005848</v>
      </c>
    </row>
    <row r="401">
      <c r="A401">
        <f>HYPERLINK("https://stackoverflow.com/q/61112343", "61112343")</f>
        <v/>
      </c>
      <c r="B401" t="n">
        <v>0.2905982905982906</v>
      </c>
    </row>
    <row r="402">
      <c r="A402">
        <f>HYPERLINK("https://stackoverflow.com/q/61207974", "61207974")</f>
        <v/>
      </c>
      <c r="B402" t="n">
        <v>0.2136752136752137</v>
      </c>
    </row>
    <row r="403">
      <c r="A403">
        <f>HYPERLINK("https://stackoverflow.com/q/61210424", "61210424")</f>
        <v/>
      </c>
      <c r="B403" t="n">
        <v>0.2367724867724869</v>
      </c>
    </row>
    <row r="404">
      <c r="A404">
        <f>HYPERLINK("https://stackoverflow.com/q/61221088", "61221088")</f>
        <v/>
      </c>
      <c r="B404" t="n">
        <v>0.2717536813922357</v>
      </c>
    </row>
    <row r="405">
      <c r="A405">
        <f>HYPERLINK("https://stackoverflow.com/q/61282234", "61282234")</f>
        <v/>
      </c>
      <c r="B405" t="n">
        <v>0.5996249413970933</v>
      </c>
    </row>
    <row r="406">
      <c r="A406">
        <f>HYPERLINK("https://stackoverflow.com/q/61282976", "61282976")</f>
        <v/>
      </c>
      <c r="B406" t="n">
        <v>0.3333333333333334</v>
      </c>
    </row>
    <row r="407">
      <c r="A407">
        <f>HYPERLINK("https://stackoverflow.com/q/61284724", "61284724")</f>
        <v/>
      </c>
      <c r="B407" t="n">
        <v>0.3024691358024691</v>
      </c>
    </row>
    <row r="408">
      <c r="A408">
        <f>HYPERLINK("https://stackoverflow.com/q/61329104", "61329104")</f>
        <v/>
      </c>
      <c r="B408" t="n">
        <v>0.2750000000000001</v>
      </c>
    </row>
    <row r="409">
      <c r="A409">
        <f>HYPERLINK("https://stackoverflow.com/q/61350864", "61350864")</f>
        <v/>
      </c>
      <c r="B409" t="n">
        <v>0.2947530864197532</v>
      </c>
    </row>
    <row r="410">
      <c r="A410">
        <f>HYPERLINK("https://stackoverflow.com/q/61362602", "61362602")</f>
        <v/>
      </c>
      <c r="B410" t="n">
        <v>0.2752902155887231</v>
      </c>
    </row>
    <row r="411">
      <c r="A411">
        <f>HYPERLINK("https://stackoverflow.com/q/61491488", "61491488")</f>
        <v/>
      </c>
      <c r="B411" t="n">
        <v>0.2444444444444445</v>
      </c>
    </row>
    <row r="412">
      <c r="A412">
        <f>HYPERLINK("https://stackoverflow.com/q/61531727", "61531727")</f>
        <v/>
      </c>
      <c r="B412" t="n">
        <v>0.2121212121212122</v>
      </c>
    </row>
    <row r="413">
      <c r="A413">
        <f>HYPERLINK("https://stackoverflow.com/q/61618284", "61618284")</f>
        <v/>
      </c>
      <c r="B413" t="n">
        <v>0.2950617283950618</v>
      </c>
    </row>
    <row r="414">
      <c r="A414">
        <f>HYPERLINK("https://stackoverflow.com/q/61664951", "61664951")</f>
        <v/>
      </c>
      <c r="B414" t="n">
        <v>0.2600732600732601</v>
      </c>
    </row>
    <row r="415">
      <c r="A415">
        <f>HYPERLINK("https://stackoverflow.com/q/61674307", "61674307")</f>
        <v/>
      </c>
      <c r="B415" t="n">
        <v>0.2491909385113269</v>
      </c>
    </row>
    <row r="416">
      <c r="A416">
        <f>HYPERLINK("https://stackoverflow.com/q/61685518", "61685518")</f>
        <v/>
      </c>
      <c r="B416" t="n">
        <v>0.4444444444444444</v>
      </c>
    </row>
    <row r="417">
      <c r="A417">
        <f>HYPERLINK("https://stackoverflow.com/q/61706612", "61706612")</f>
        <v/>
      </c>
      <c r="B417" t="n">
        <v>0.2283950617283951</v>
      </c>
    </row>
    <row r="418">
      <c r="A418">
        <f>HYPERLINK("https://stackoverflow.com/q/61731925", "61731925")</f>
        <v/>
      </c>
      <c r="B418" t="n">
        <v>0.2718446601941748</v>
      </c>
    </row>
    <row r="419">
      <c r="A419">
        <f>HYPERLINK("https://stackoverflow.com/q/61780469", "61780469")</f>
        <v/>
      </c>
      <c r="B419" t="n">
        <v>0.1986531986531986</v>
      </c>
    </row>
    <row r="420">
      <c r="A420">
        <f>HYPERLINK("https://stackoverflow.com/q/61782652", "61782652")</f>
        <v/>
      </c>
      <c r="B420" t="n">
        <v>0.3511111111111111</v>
      </c>
    </row>
    <row r="421">
      <c r="A421">
        <f>HYPERLINK("https://stackoverflow.com/q/61790198", "61790198")</f>
        <v/>
      </c>
      <c r="B421" t="n">
        <v>0.2373737373737374</v>
      </c>
    </row>
    <row r="422">
      <c r="A422">
        <f>HYPERLINK("https://stackoverflow.com/q/61820944", "61820944")</f>
        <v/>
      </c>
      <c r="B422" t="n">
        <v>0.3598369011213048</v>
      </c>
    </row>
    <row r="423">
      <c r="A423">
        <f>HYPERLINK("https://stackoverflow.com/q/61834955", "61834955")</f>
        <v/>
      </c>
      <c r="B423" t="n">
        <v>0.2056384742951907</v>
      </c>
    </row>
    <row r="424">
      <c r="A424">
        <f>HYPERLINK("https://stackoverflow.com/q/61845738", "61845738")</f>
        <v/>
      </c>
      <c r="B424" t="n">
        <v>0.2083333333333333</v>
      </c>
    </row>
    <row r="425">
      <c r="A425">
        <f>HYPERLINK("https://stackoverflow.com/q/61902973", "61902973")</f>
        <v/>
      </c>
      <c r="B425" t="n">
        <v>0.2546296296296297</v>
      </c>
    </row>
    <row r="426">
      <c r="A426">
        <f>HYPERLINK("https://stackoverflow.com/q/62036134", "62036134")</f>
        <v/>
      </c>
      <c r="B426" t="n">
        <v>0.281207133058985</v>
      </c>
    </row>
    <row r="427">
      <c r="A427">
        <f>HYPERLINK("https://stackoverflow.com/q/62066602", "62066602")</f>
        <v/>
      </c>
      <c r="B427" t="n">
        <v>0.2685185185185184</v>
      </c>
    </row>
    <row r="428">
      <c r="A428">
        <f>HYPERLINK("https://stackoverflow.com/q/62074726", "62074726")</f>
        <v/>
      </c>
      <c r="B428" t="n">
        <v>0.2208333333333334</v>
      </c>
    </row>
    <row r="429">
      <c r="A429">
        <f>HYPERLINK("https://stackoverflow.com/q/62077982", "62077982")</f>
        <v/>
      </c>
      <c r="B429" t="n">
        <v>0.2311111111111112</v>
      </c>
    </row>
    <row r="430">
      <c r="A430">
        <f>HYPERLINK("https://stackoverflow.com/q/62101239", "62101239")</f>
        <v/>
      </c>
      <c r="B430" t="n">
        <v>0.3096926713947991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