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0.291358024691358</v>
      </c>
    </row>
    <row r="3">
      <c r="A3">
        <f>HYPERLINK("https://stackoverflow.com/q/2566385", "2566385")</f>
        <v/>
      </c>
      <c r="B3" t="n">
        <v>0.2311111111111112</v>
      </c>
    </row>
    <row r="4">
      <c r="A4">
        <f>HYPERLINK("https://stackoverflow.com/q/4598926", "4598926")</f>
        <v/>
      </c>
      <c r="B4" t="n">
        <v>0.220679012345679</v>
      </c>
    </row>
    <row r="5">
      <c r="A5">
        <f>HYPERLINK("https://stackoverflow.com/q/6645196", "6645196")</f>
        <v/>
      </c>
      <c r="B5" t="n">
        <v>0.224105461393597</v>
      </c>
    </row>
    <row r="6">
      <c r="A6">
        <f>HYPERLINK("https://stackoverflow.com/q/7048854", "7048854")</f>
        <v/>
      </c>
      <c r="B6" t="n">
        <v>0.2320261437908497</v>
      </c>
    </row>
    <row r="7">
      <c r="A7">
        <f>HYPERLINK("https://stackoverflow.com/q/7383641", "7383641")</f>
        <v/>
      </c>
      <c r="B7" t="n">
        <v>0.2882288228822882</v>
      </c>
    </row>
    <row r="8">
      <c r="A8">
        <f>HYPERLINK("https://stackoverflow.com/q/7839597", "7839597")</f>
        <v/>
      </c>
      <c r="B8" t="n">
        <v>0.3300970873786407</v>
      </c>
    </row>
    <row r="9">
      <c r="A9">
        <f>HYPERLINK("https://stackoverflow.com/q/8005085", "8005085")</f>
        <v/>
      </c>
      <c r="B9" t="n">
        <v>0.4246031746031746</v>
      </c>
    </row>
    <row r="10">
      <c r="A10">
        <f>HYPERLINK("https://stackoverflow.com/q/8040701", "8040701")</f>
        <v/>
      </c>
      <c r="B10" t="n">
        <v>0.2472472472472473</v>
      </c>
    </row>
    <row r="11">
      <c r="A11">
        <f>HYPERLINK("https://stackoverflow.com/q/8123314", "8123314")</f>
        <v/>
      </c>
      <c r="B11" t="n">
        <v>0.2510822510822512</v>
      </c>
    </row>
    <row r="12">
      <c r="A12">
        <f>HYPERLINK("https://stackoverflow.com/q/9054254", "9054254")</f>
        <v/>
      </c>
      <c r="B12" t="n">
        <v>0.2121212121212121</v>
      </c>
    </row>
    <row r="13">
      <c r="A13">
        <f>HYPERLINK("https://stackoverflow.com/q/9372228", "9372228")</f>
        <v/>
      </c>
      <c r="B13" t="n">
        <v>0.3365695792880259</v>
      </c>
    </row>
    <row r="14">
      <c r="A14">
        <f>HYPERLINK("https://stackoverflow.com/q/9391137", "9391137")</f>
        <v/>
      </c>
      <c r="B14" t="n">
        <v>0.3105022831050229</v>
      </c>
    </row>
    <row r="15">
      <c r="A15">
        <f>HYPERLINK("https://stackoverflow.com/q/9980294", "9980294")</f>
        <v/>
      </c>
      <c r="B15" t="n">
        <v>0.3707264957264957</v>
      </c>
    </row>
    <row r="16">
      <c r="A16">
        <f>HYPERLINK("https://stackoverflow.com/q/10152372", "10152372")</f>
        <v/>
      </c>
      <c r="B16" t="n">
        <v>0.2135416666666666</v>
      </c>
    </row>
    <row r="17">
      <c r="A17">
        <f>HYPERLINK("https://stackoverflow.com/q/10557731", "10557731")</f>
        <v/>
      </c>
      <c r="B17" t="n">
        <v>0.2446393762183236</v>
      </c>
    </row>
    <row r="18">
      <c r="A18">
        <f>HYPERLINK("https://stackoverflow.com/q/10919857", "10919857")</f>
        <v/>
      </c>
      <c r="B18" t="n">
        <v>0.2321937321937322</v>
      </c>
    </row>
    <row r="19">
      <c r="A19">
        <f>HYPERLINK("https://stackoverflow.com/q/10923870", "10923870")</f>
        <v/>
      </c>
      <c r="B19" t="n">
        <v>0.3445566778900112</v>
      </c>
    </row>
    <row r="20">
      <c r="A20">
        <f>HYPERLINK("https://stackoverflow.com/q/11171081", "11171081")</f>
        <v/>
      </c>
      <c r="B20" t="n">
        <v>0.2309941520467837</v>
      </c>
    </row>
    <row r="21">
      <c r="A21">
        <f>HYPERLINK("https://stackoverflow.com/q/11352675", "11352675")</f>
        <v/>
      </c>
      <c r="B21" t="n">
        <v>0.2453703703703705</v>
      </c>
    </row>
    <row r="22">
      <c r="A22">
        <f>HYPERLINK("https://stackoverflow.com/q/11446885", "11446885")</f>
        <v/>
      </c>
      <c r="B22" t="n">
        <v>0.3133903133903135</v>
      </c>
    </row>
    <row r="23">
      <c r="A23">
        <f>HYPERLINK("https://stackoverflow.com/q/12020334", "12020334")</f>
        <v/>
      </c>
      <c r="B23" t="n">
        <v>0.2295321637426901</v>
      </c>
    </row>
    <row r="24">
      <c r="A24">
        <f>HYPERLINK("https://stackoverflow.com/q/12031216", "12031216")</f>
        <v/>
      </c>
      <c r="B24" t="n">
        <v>0.2596371882086168</v>
      </c>
    </row>
    <row r="25">
      <c r="A25">
        <f>HYPERLINK("https://stackoverflow.com/q/12087385", "12087385")</f>
        <v/>
      </c>
      <c r="B25" t="n">
        <v>0.3217592592592593</v>
      </c>
    </row>
    <row r="26">
      <c r="A26">
        <f>HYPERLINK("https://stackoverflow.com/q/12382382", "12382382")</f>
        <v/>
      </c>
      <c r="B26" t="n">
        <v>0.2345679012345679</v>
      </c>
    </row>
    <row r="27">
      <c r="A27">
        <f>HYPERLINK("https://stackoverflow.com/q/12412269", "12412269")</f>
        <v/>
      </c>
      <c r="B27" t="n">
        <v>0.3582766439909297</v>
      </c>
    </row>
    <row r="28">
      <c r="A28">
        <f>HYPERLINK("https://stackoverflow.com/q/12504547", "12504547")</f>
        <v/>
      </c>
      <c r="B28" t="n">
        <v>0.2859362859362859</v>
      </c>
    </row>
    <row r="29">
      <c r="A29">
        <f>HYPERLINK("https://stackoverflow.com/q/13267422", "13267422")</f>
        <v/>
      </c>
      <c r="B29" t="n">
        <v>0.2367149758454107</v>
      </c>
    </row>
    <row r="30">
      <c r="A30">
        <f>HYPERLINK("https://stackoverflow.com/q/13393253", "13393253")</f>
        <v/>
      </c>
      <c r="B30" t="n">
        <v>0.2340067340067341</v>
      </c>
    </row>
    <row r="31">
      <c r="A31">
        <f>HYPERLINK("https://stackoverflow.com/q/13834716", "13834716")</f>
        <v/>
      </c>
      <c r="B31" t="n">
        <v>0.2878179384203481</v>
      </c>
    </row>
    <row r="32">
      <c r="A32">
        <f>HYPERLINK("https://stackoverflow.com/q/14001746", "14001746")</f>
        <v/>
      </c>
      <c r="B32" t="n">
        <v>0.2575757575757576</v>
      </c>
    </row>
    <row r="33">
      <c r="A33">
        <f>HYPERLINK("https://stackoverflow.com/q/14530767", "14530767")</f>
        <v/>
      </c>
      <c r="B33" t="n">
        <v>0.2117117117117117</v>
      </c>
    </row>
    <row r="34">
      <c r="A34">
        <f>HYPERLINK("https://stackoverflow.com/q/15045253", "15045253")</f>
        <v/>
      </c>
      <c r="B34" t="n">
        <v>0.2769097222222222</v>
      </c>
    </row>
    <row r="35">
      <c r="A35">
        <f>HYPERLINK("https://stackoverflow.com/q/15763574", "15763574")</f>
        <v/>
      </c>
      <c r="B35" t="n">
        <v>0.2003367003367003</v>
      </c>
    </row>
    <row r="36">
      <c r="A36">
        <f>HYPERLINK("https://stackoverflow.com/q/16001298", "16001298")</f>
        <v/>
      </c>
      <c r="B36" t="n">
        <v>0.3907203907203907</v>
      </c>
    </row>
    <row r="37">
      <c r="A37">
        <f>HYPERLINK("https://stackoverflow.com/q/16045596", "16045596")</f>
        <v/>
      </c>
      <c r="B37" t="n">
        <v>0.2444444444444445</v>
      </c>
    </row>
    <row r="38">
      <c r="A38">
        <f>HYPERLINK("https://stackoverflow.com/q/16200946", "16200946")</f>
        <v/>
      </c>
      <c r="B38" t="n">
        <v>0.2554112554112555</v>
      </c>
    </row>
    <row r="39">
      <c r="A39">
        <f>HYPERLINK("https://stackoverflow.com/q/16567269", "16567269")</f>
        <v/>
      </c>
      <c r="B39" t="n">
        <v>0.2831978319783198</v>
      </c>
    </row>
    <row r="40">
      <c r="A40">
        <f>HYPERLINK("https://stackoverflow.com/q/16617053", "16617053")</f>
        <v/>
      </c>
      <c r="B40" t="n">
        <v>0.1925925925925926</v>
      </c>
    </row>
    <row r="41">
      <c r="A41">
        <f>HYPERLINK("https://stackoverflow.com/q/16819801", "16819801")</f>
        <v/>
      </c>
      <c r="B41" t="n">
        <v>0.3176470588235294</v>
      </c>
    </row>
    <row r="42">
      <c r="A42">
        <f>HYPERLINK("https://stackoverflow.com/q/16942433", "16942433")</f>
        <v/>
      </c>
      <c r="B42" t="n">
        <v>0.2383512544802867</v>
      </c>
    </row>
    <row r="43">
      <c r="A43">
        <f>HYPERLINK("https://stackoverflow.com/q/17273496", "17273496")</f>
        <v/>
      </c>
      <c r="B43" t="n">
        <v>0.2313546423135465</v>
      </c>
    </row>
    <row r="44">
      <c r="A44">
        <f>HYPERLINK("https://stackoverflow.com/q/17758355", "17758355")</f>
        <v/>
      </c>
      <c r="B44" t="n">
        <v>0.2760233918128656</v>
      </c>
    </row>
    <row r="45">
      <c r="A45">
        <f>HYPERLINK("https://stackoverflow.com/q/17934697", "17934697")</f>
        <v/>
      </c>
      <c r="B45" t="n">
        <v>0.2327485380116959</v>
      </c>
    </row>
    <row r="46">
      <c r="A46">
        <f>HYPERLINK("https://stackoverflow.com/q/17969305", "17969305")</f>
        <v/>
      </c>
      <c r="B46" t="n">
        <v>0.247657295850067</v>
      </c>
    </row>
    <row r="47">
      <c r="A47">
        <f>HYPERLINK("https://stackoverflow.com/q/18096689", "18096689")</f>
        <v/>
      </c>
      <c r="B47" t="n">
        <v>0.2911392405063292</v>
      </c>
    </row>
    <row r="48">
      <c r="A48">
        <f>HYPERLINK("https://stackoverflow.com/q/18234790", "18234790")</f>
        <v/>
      </c>
      <c r="B48" t="n">
        <v>0.5312791783380019</v>
      </c>
    </row>
    <row r="49">
      <c r="A49">
        <f>HYPERLINK("https://stackoverflow.com/q/18270581", "18270581")</f>
        <v/>
      </c>
      <c r="B49" t="n">
        <v>0.2083333333333333</v>
      </c>
    </row>
    <row r="50">
      <c r="A50">
        <f>HYPERLINK("https://stackoverflow.com/q/18335697", "18335697")</f>
        <v/>
      </c>
      <c r="B50" t="n">
        <v>0.2636815920398011</v>
      </c>
    </row>
    <row r="51">
      <c r="A51">
        <f>HYPERLINK("https://stackoverflow.com/q/18368258", "18368258")</f>
        <v/>
      </c>
      <c r="B51" t="n">
        <v>0.2328767123287672</v>
      </c>
    </row>
    <row r="52">
      <c r="A52">
        <f>HYPERLINK("https://stackoverflow.com/q/18730532", "18730532")</f>
        <v/>
      </c>
      <c r="B52" t="n">
        <v>0.3234880450070324</v>
      </c>
    </row>
    <row r="53">
      <c r="A53">
        <f>HYPERLINK("https://stackoverflow.com/q/19478478", "19478478")</f>
        <v/>
      </c>
      <c r="B53" t="n">
        <v>0.3582554517133957</v>
      </c>
    </row>
    <row r="54">
      <c r="A54">
        <f>HYPERLINK("https://stackoverflow.com/q/19796320", "19796320")</f>
        <v/>
      </c>
      <c r="B54" t="n">
        <v>0.2989045383411582</v>
      </c>
    </row>
    <row r="55">
      <c r="A55">
        <f>HYPERLINK("https://stackoverflow.com/q/20176524", "20176524")</f>
        <v/>
      </c>
      <c r="B55" t="n">
        <v>0.3111111111111112</v>
      </c>
    </row>
    <row r="56">
      <c r="A56">
        <f>HYPERLINK("https://stackoverflow.com/q/20183529", "20183529")</f>
        <v/>
      </c>
      <c r="B56" t="n">
        <v>0.292929292929293</v>
      </c>
    </row>
    <row r="57">
      <c r="A57">
        <f>HYPERLINK("https://stackoverflow.com/q/20486048", "20486048")</f>
        <v/>
      </c>
      <c r="B57" t="n">
        <v>0.2555555555555556</v>
      </c>
    </row>
    <row r="58">
      <c r="A58">
        <f>HYPERLINK("https://stackoverflow.com/q/20628669", "20628669")</f>
        <v/>
      </c>
      <c r="B58" t="n">
        <v>0.2644757433489829</v>
      </c>
    </row>
    <row r="59">
      <c r="A59">
        <f>HYPERLINK("https://stackoverflow.com/q/20755712", "20755712")</f>
        <v/>
      </c>
      <c r="B59" t="n">
        <v>0.3785529715762274</v>
      </c>
    </row>
    <row r="60">
      <c r="A60">
        <f>HYPERLINK("https://stackoverflow.com/q/20770100", "20770100")</f>
        <v/>
      </c>
      <c r="B60" t="n">
        <v>0.3157894736842106</v>
      </c>
    </row>
    <row r="61">
      <c r="A61">
        <f>HYPERLINK("https://stackoverflow.com/q/21122367", "21122367")</f>
        <v/>
      </c>
      <c r="B61" t="n">
        <v>0.2391975308641976</v>
      </c>
    </row>
    <row r="62">
      <c r="A62">
        <f>HYPERLINK("https://stackoverflow.com/q/21177958", "21177958")</f>
        <v/>
      </c>
      <c r="B62" t="n">
        <v>0.3450292397660819</v>
      </c>
    </row>
    <row r="63">
      <c r="A63">
        <f>HYPERLINK("https://stackoverflow.com/q/21178560", "21178560")</f>
        <v/>
      </c>
      <c r="B63" t="n">
        <v>0.4362573099415205</v>
      </c>
    </row>
    <row r="64">
      <c r="A64">
        <f>HYPERLINK("https://stackoverflow.com/q/21314917", "21314917")</f>
        <v/>
      </c>
      <c r="B64" t="n">
        <v>0.4094650205761316</v>
      </c>
    </row>
    <row r="65">
      <c r="A65">
        <f>HYPERLINK("https://stackoverflow.com/q/21422363", "21422363")</f>
        <v/>
      </c>
      <c r="B65" t="n">
        <v>0.2433862433862434</v>
      </c>
    </row>
    <row r="66">
      <c r="A66">
        <f>HYPERLINK("https://stackoverflow.com/q/21492201", "21492201")</f>
        <v/>
      </c>
      <c r="B66" t="n">
        <v>0.2254901960784314</v>
      </c>
    </row>
    <row r="67">
      <c r="A67">
        <f>HYPERLINK("https://stackoverflow.com/q/21871067", "21871067")</f>
        <v/>
      </c>
      <c r="B67" t="n">
        <v>0.2170138888888889</v>
      </c>
    </row>
    <row r="68">
      <c r="A68">
        <f>HYPERLINK("https://stackoverflow.com/q/21896490", "21896490")</f>
        <v/>
      </c>
      <c r="B68" t="n">
        <v>0.2065972222222222</v>
      </c>
    </row>
    <row r="69">
      <c r="A69">
        <f>HYPERLINK("https://stackoverflow.com/q/22145868", "22145868")</f>
        <v/>
      </c>
      <c r="B69" t="n">
        <v>0.2891566265060241</v>
      </c>
    </row>
    <row r="70">
      <c r="A70">
        <f>HYPERLINK("https://stackoverflow.com/q/23062636", "23062636")</f>
        <v/>
      </c>
      <c r="B70" t="n">
        <v>0.2464878671775224</v>
      </c>
    </row>
    <row r="71">
      <c r="A71">
        <f>HYPERLINK("https://stackoverflow.com/q/23135039", "23135039")</f>
        <v/>
      </c>
      <c r="B71" t="n">
        <v>0.2720797720797721</v>
      </c>
    </row>
    <row r="72">
      <c r="A72">
        <f>HYPERLINK("https://stackoverflow.com/q/23145564", "23145564")</f>
        <v/>
      </c>
      <c r="B72" t="n">
        <v>0.43658810325477</v>
      </c>
    </row>
    <row r="73">
      <c r="A73">
        <f>HYPERLINK("https://stackoverflow.com/q/23234021", "23234021")</f>
        <v/>
      </c>
      <c r="B73" t="n">
        <v>0.3365539452495975</v>
      </c>
    </row>
    <row r="74">
      <c r="A74">
        <f>HYPERLINK("https://stackoverflow.com/q/23539254", "23539254")</f>
        <v/>
      </c>
      <c r="B74" t="n">
        <v>0.2752136752136753</v>
      </c>
    </row>
    <row r="75">
      <c r="A75">
        <f>HYPERLINK("https://stackoverflow.com/q/23665466", "23665466")</f>
        <v/>
      </c>
      <c r="B75" t="n">
        <v>0.519690576652602</v>
      </c>
    </row>
    <row r="76">
      <c r="A76">
        <f>HYPERLINK("https://stackoverflow.com/q/24135734", "24135734")</f>
        <v/>
      </c>
      <c r="B76" t="n">
        <v>0.2286634460547504</v>
      </c>
    </row>
    <row r="77">
      <c r="A77">
        <f>HYPERLINK("https://stackoverflow.com/q/24365142", "24365142")</f>
        <v/>
      </c>
      <c r="B77" t="n">
        <v>0.3899782135076253</v>
      </c>
    </row>
    <row r="78">
      <c r="A78">
        <f>HYPERLINK("https://stackoverflow.com/q/24450595", "24450595")</f>
        <v/>
      </c>
      <c r="B78" t="n">
        <v>0.4318062137967352</v>
      </c>
    </row>
    <row r="79">
      <c r="A79">
        <f>HYPERLINK("https://stackoverflow.com/q/24559072", "24559072")</f>
        <v/>
      </c>
      <c r="B79" t="n">
        <v>0.2870370370370371</v>
      </c>
    </row>
    <row r="80">
      <c r="A80">
        <f>HYPERLINK("https://stackoverflow.com/q/24617605", "24617605")</f>
        <v/>
      </c>
      <c r="B80" t="n">
        <v>0.2236842105263158</v>
      </c>
    </row>
    <row r="81">
      <c r="A81">
        <f>HYPERLINK("https://stackoverflow.com/q/25436947", "25436947")</f>
        <v/>
      </c>
      <c r="B81" t="n">
        <v>0.2079365079365079</v>
      </c>
    </row>
    <row r="82">
      <c r="A82">
        <f>HYPERLINK("https://stackoverflow.com/q/25451031", "25451031")</f>
        <v/>
      </c>
      <c r="B82" t="n">
        <v>0.2516339869281046</v>
      </c>
    </row>
    <row r="83">
      <c r="A83">
        <f>HYPERLINK("https://stackoverflow.com/q/25560603", "25560603")</f>
        <v/>
      </c>
      <c r="B83" t="n">
        <v>0.287531806615776</v>
      </c>
    </row>
    <row r="84">
      <c r="A84">
        <f>HYPERLINK("https://stackoverflow.com/q/25926998", "25926998")</f>
        <v/>
      </c>
      <c r="B84" t="n">
        <v>0.2060606060606061</v>
      </c>
    </row>
    <row r="85">
      <c r="A85">
        <f>HYPERLINK("https://stackoverflow.com/q/26848897", "26848897")</f>
        <v/>
      </c>
      <c r="B85" t="n">
        <v>0.3098591549295776</v>
      </c>
    </row>
    <row r="86">
      <c r="A86">
        <f>HYPERLINK("https://stackoverflow.com/q/27223147", "27223147")</f>
        <v/>
      </c>
      <c r="B86" t="n">
        <v>0.2988888888888889</v>
      </c>
    </row>
    <row r="87">
      <c r="A87">
        <f>HYPERLINK("https://stackoverflow.com/q/28083465", "28083465")</f>
        <v/>
      </c>
      <c r="B87" t="n">
        <v>0.2531645569620253</v>
      </c>
    </row>
    <row r="88">
      <c r="A88">
        <f>HYPERLINK("https://stackoverflow.com/q/28083664", "28083664")</f>
        <v/>
      </c>
      <c r="B88" t="n">
        <v>0.2222222222222222</v>
      </c>
    </row>
    <row r="89">
      <c r="A89">
        <f>HYPERLINK("https://stackoverflow.com/q/28474243", "28474243")</f>
        <v/>
      </c>
      <c r="B89" t="n">
        <v>0.2648401826484019</v>
      </c>
    </row>
    <row r="90">
      <c r="A90">
        <f>HYPERLINK("https://stackoverflow.com/q/28610006", "28610006")</f>
        <v/>
      </c>
      <c r="B90" t="n">
        <v>0.296594982078853</v>
      </c>
    </row>
    <row r="91">
      <c r="A91">
        <f>HYPERLINK("https://stackoverflow.com/q/28991453", "28991453")</f>
        <v/>
      </c>
      <c r="B91" t="n">
        <v>0.2559774964838257</v>
      </c>
    </row>
    <row r="92">
      <c r="A92">
        <f>HYPERLINK("https://stackoverflow.com/q/29287436", "29287436")</f>
        <v/>
      </c>
      <c r="B92" t="n">
        <v>0.2768361581920903</v>
      </c>
    </row>
    <row r="93">
      <c r="A93">
        <f>HYPERLINK("https://stackoverflow.com/q/29623135", "29623135")</f>
        <v/>
      </c>
      <c r="B93" t="n">
        <v>0.2395833333333333</v>
      </c>
    </row>
    <row r="94">
      <c r="A94">
        <f>HYPERLINK("https://stackoverflow.com/q/30193726", "30193726")</f>
        <v/>
      </c>
      <c r="B94" t="n">
        <v>0.2185792349726776</v>
      </c>
    </row>
    <row r="95">
      <c r="A95">
        <f>HYPERLINK("https://stackoverflow.com/q/30295763", "30295763")</f>
        <v/>
      </c>
      <c r="B95" t="n">
        <v>0.292929292929293</v>
      </c>
    </row>
    <row r="96">
      <c r="A96">
        <f>HYPERLINK("https://stackoverflow.com/q/30460291", "30460291")</f>
        <v/>
      </c>
      <c r="B96" t="n">
        <v>0.4571619812583668</v>
      </c>
    </row>
    <row r="97">
      <c r="A97">
        <f>HYPERLINK("https://stackoverflow.com/q/30487441", "30487441")</f>
        <v/>
      </c>
      <c r="B97" t="n">
        <v>0.2113821138211383</v>
      </c>
    </row>
    <row r="98">
      <c r="A98">
        <f>HYPERLINK("https://stackoverflow.com/q/31335575", "31335575")</f>
        <v/>
      </c>
      <c r="B98" t="n">
        <v>0.2297297297297298</v>
      </c>
    </row>
    <row r="99">
      <c r="A99">
        <f>HYPERLINK("https://stackoverflow.com/q/31434640", "31434640")</f>
        <v/>
      </c>
      <c r="B99" t="n">
        <v>0.2192592592592594</v>
      </c>
    </row>
    <row r="100">
      <c r="A100">
        <f>HYPERLINK("https://stackoverflow.com/q/31482020", "31482020")</f>
        <v/>
      </c>
      <c r="B100" t="n">
        <v>0.4113247863247864</v>
      </c>
    </row>
    <row r="101">
      <c r="A101">
        <f>HYPERLINK("https://stackoverflow.com/q/31501424", "31501424")</f>
        <v/>
      </c>
      <c r="B101" t="n">
        <v>0.4914792092706202</v>
      </c>
    </row>
    <row r="102">
      <c r="A102">
        <f>HYPERLINK("https://stackoverflow.com/q/31942969", "31942969")</f>
        <v/>
      </c>
      <c r="B102" t="n">
        <v>0.2297297297297298</v>
      </c>
    </row>
    <row r="103">
      <c r="A103">
        <f>HYPERLINK("https://stackoverflow.com/q/31967389", "31967389")</f>
        <v/>
      </c>
      <c r="B103" t="n">
        <v>0.2989417989417991</v>
      </c>
    </row>
    <row r="104">
      <c r="A104">
        <f>HYPERLINK("https://stackoverflow.com/q/32040971", "32040971")</f>
        <v/>
      </c>
      <c r="B104" t="n">
        <v>0.2164948453608248</v>
      </c>
    </row>
    <row r="105">
      <c r="A105">
        <f>HYPERLINK("https://stackoverflow.com/q/32466898", "32466898")</f>
        <v/>
      </c>
      <c r="B105" t="n">
        <v>0.3527131782945737</v>
      </c>
    </row>
    <row r="106">
      <c r="A106">
        <f>HYPERLINK("https://stackoverflow.com/q/32512054", "32512054")</f>
        <v/>
      </c>
      <c r="B106" t="n">
        <v>0.212962962962963</v>
      </c>
    </row>
    <row r="107">
      <c r="A107">
        <f>HYPERLINK("https://stackoverflow.com/q/32523590", "32523590")</f>
        <v/>
      </c>
      <c r="B107" t="n">
        <v>0.2423025435073629</v>
      </c>
    </row>
    <row r="108">
      <c r="A108">
        <f>HYPERLINK("https://stackoverflow.com/q/32540747", "32540747")</f>
        <v/>
      </c>
      <c r="B108" t="n">
        <v>0.2870370370370371</v>
      </c>
    </row>
    <row r="109">
      <c r="A109">
        <f>HYPERLINK("https://stackoverflow.com/q/32667656", "32667656")</f>
        <v/>
      </c>
      <c r="B109" t="n">
        <v>0.2185792349726776</v>
      </c>
    </row>
    <row r="110">
      <c r="A110">
        <f>HYPERLINK("https://stackoverflow.com/q/32738016", "32738016")</f>
        <v/>
      </c>
      <c r="B110" t="n">
        <v>0.2495726495726496</v>
      </c>
    </row>
    <row r="111">
      <c r="A111">
        <f>HYPERLINK("https://stackoverflow.com/q/32833023", "32833023")</f>
        <v/>
      </c>
      <c r="B111" t="n">
        <v>0.2025089605734767</v>
      </c>
    </row>
    <row r="112">
      <c r="A112">
        <f>HYPERLINK("https://stackoverflow.com/q/33082983", "33082983")</f>
        <v/>
      </c>
      <c r="B112" t="n">
        <v>0.2877492877492878</v>
      </c>
    </row>
    <row r="113">
      <c r="A113">
        <f>HYPERLINK("https://stackoverflow.com/q/33086501", "33086501")</f>
        <v/>
      </c>
      <c r="B113" t="n">
        <v>0.3109567901234567</v>
      </c>
    </row>
    <row r="114">
      <c r="A114">
        <f>HYPERLINK("https://stackoverflow.com/q/33401059", "33401059")</f>
        <v/>
      </c>
      <c r="B114" t="n">
        <v>0.2900432900432901</v>
      </c>
    </row>
    <row r="115">
      <c r="A115">
        <f>HYPERLINK("https://stackoverflow.com/q/33616877", "33616877")</f>
        <v/>
      </c>
      <c r="B115" t="n">
        <v>0.2207407407407408</v>
      </c>
    </row>
    <row r="116">
      <c r="A116">
        <f>HYPERLINK("https://stackoverflow.com/q/34085695", "34085695")</f>
        <v/>
      </c>
      <c r="B116" t="n">
        <v>0.4601571268237934</v>
      </c>
    </row>
    <row r="117">
      <c r="A117">
        <f>HYPERLINK("https://stackoverflow.com/q/34164510", "34164510")</f>
        <v/>
      </c>
      <c r="B117" t="n">
        <v>0.237203495630462</v>
      </c>
    </row>
    <row r="118">
      <c r="A118">
        <f>HYPERLINK("https://stackoverflow.com/q/34510911", "34510911")</f>
        <v/>
      </c>
      <c r="B118" t="n">
        <v>0.2867867867867868</v>
      </c>
    </row>
    <row r="119">
      <c r="A119">
        <f>HYPERLINK("https://stackoverflow.com/q/34656482", "34656482")</f>
        <v/>
      </c>
      <c r="B119" t="n">
        <v>0.2295081967213114</v>
      </c>
    </row>
    <row r="120">
      <c r="A120">
        <f>HYPERLINK("https://stackoverflow.com/q/34860991", "34860991")</f>
        <v/>
      </c>
      <c r="B120" t="n">
        <v>0.2145061728395062</v>
      </c>
    </row>
    <row r="121">
      <c r="A121">
        <f>HYPERLINK("https://stackoverflow.com/q/34880856", "34880856")</f>
        <v/>
      </c>
      <c r="B121" t="n">
        <v>0.2919020715630885</v>
      </c>
    </row>
    <row r="122">
      <c r="A122">
        <f>HYPERLINK("https://stackoverflow.com/q/34963112", "34963112")</f>
        <v/>
      </c>
      <c r="B122" t="n">
        <v>0.2450532724505328</v>
      </c>
    </row>
    <row r="123">
      <c r="A123">
        <f>HYPERLINK("https://stackoverflow.com/q/35092415", "35092415")</f>
        <v/>
      </c>
      <c r="B123" t="n">
        <v>0.2492492492492493</v>
      </c>
    </row>
    <row r="124">
      <c r="A124">
        <f>HYPERLINK("https://stackoverflow.com/q/35618897", "35618897")</f>
        <v/>
      </c>
      <c r="B124" t="n">
        <v>0.246376811594203</v>
      </c>
    </row>
    <row r="125">
      <c r="A125">
        <f>HYPERLINK("https://stackoverflow.com/q/35660296", "35660296")</f>
        <v/>
      </c>
      <c r="B125" t="n">
        <v>0.2142857142857143</v>
      </c>
    </row>
    <row r="126">
      <c r="A126">
        <f>HYPERLINK("https://stackoverflow.com/q/35677362", "35677362")</f>
        <v/>
      </c>
      <c r="B126" t="n">
        <v>0.2472222222222222</v>
      </c>
    </row>
    <row r="127">
      <c r="A127">
        <f>HYPERLINK("https://stackoverflow.com/q/35742554", "35742554")</f>
        <v/>
      </c>
      <c r="B127" t="n">
        <v>0.3753387533875339</v>
      </c>
    </row>
    <row r="128">
      <c r="A128">
        <f>HYPERLINK("https://stackoverflow.com/q/35776176", "35776176")</f>
        <v/>
      </c>
      <c r="B128" t="n">
        <v>0.2252252252252253</v>
      </c>
    </row>
    <row r="129">
      <c r="A129">
        <f>HYPERLINK("https://stackoverflow.com/q/35865098", "35865098")</f>
        <v/>
      </c>
      <c r="B129" t="n">
        <v>0.3593964334705076</v>
      </c>
    </row>
    <row r="130">
      <c r="A130">
        <f>HYPERLINK("https://stackoverflow.com/q/35974311", "35974311")</f>
        <v/>
      </c>
      <c r="B130" t="n">
        <v>0.2365079365079366</v>
      </c>
    </row>
    <row r="131">
      <c r="A131">
        <f>HYPERLINK("https://stackoverflow.com/q/36070513", "36070513")</f>
        <v/>
      </c>
      <c r="B131" t="n">
        <v>0.1965811965811966</v>
      </c>
    </row>
    <row r="132">
      <c r="A132">
        <f>HYPERLINK("https://stackoverflow.com/q/36287339", "36287339")</f>
        <v/>
      </c>
      <c r="B132" t="n">
        <v>0.2745098039215687</v>
      </c>
    </row>
    <row r="133">
      <c r="A133">
        <f>HYPERLINK("https://stackoverflow.com/q/36341976", "36341976")</f>
        <v/>
      </c>
      <c r="B133" t="n">
        <v>0.3417508417508419</v>
      </c>
    </row>
    <row r="134">
      <c r="A134">
        <f>HYPERLINK("https://stackoverflow.com/q/36565321", "36565321")</f>
        <v/>
      </c>
      <c r="B134" t="n">
        <v>0.2469135802469136</v>
      </c>
    </row>
    <row r="135">
      <c r="A135">
        <f>HYPERLINK("https://stackoverflow.com/q/37020959", "37020959")</f>
        <v/>
      </c>
      <c r="B135" t="n">
        <v>0.2339181286549707</v>
      </c>
    </row>
    <row r="136">
      <c r="A136">
        <f>HYPERLINK("https://stackoverflow.com/q/37124035", "37124035")</f>
        <v/>
      </c>
      <c r="B136" t="n">
        <v>0.2520045819014891</v>
      </c>
    </row>
    <row r="137">
      <c r="A137">
        <f>HYPERLINK("https://stackoverflow.com/q/37169827", "37169827")</f>
        <v/>
      </c>
      <c r="B137" t="n">
        <v>0.24</v>
      </c>
    </row>
    <row r="138">
      <c r="A138">
        <f>HYPERLINK("https://stackoverflow.com/q/37692232", "37692232")</f>
        <v/>
      </c>
      <c r="B138" t="n">
        <v>0.316017316017316</v>
      </c>
    </row>
    <row r="139">
      <c r="A139">
        <f>HYPERLINK("https://stackoverflow.com/q/37723718", "37723718")</f>
        <v/>
      </c>
      <c r="B139" t="n">
        <v>0.2770919067215364</v>
      </c>
    </row>
    <row r="140">
      <c r="A140">
        <f>HYPERLINK("https://stackoverflow.com/q/37973949", "37973949")</f>
        <v/>
      </c>
      <c r="B140" t="n">
        <v>0.352074966532798</v>
      </c>
    </row>
    <row r="141">
      <c r="A141">
        <f>HYPERLINK("https://stackoverflow.com/q/38006238", "38006238")</f>
        <v/>
      </c>
      <c r="B141" t="n">
        <v>0.4276729559748427</v>
      </c>
    </row>
    <row r="142">
      <c r="A142">
        <f>HYPERLINK("https://stackoverflow.com/q/38071825", "38071825")</f>
        <v/>
      </c>
      <c r="B142" t="n">
        <v>0.3140096618357489</v>
      </c>
    </row>
    <row r="143">
      <c r="A143">
        <f>HYPERLINK("https://stackoverflow.com/q/38233602", "38233602")</f>
        <v/>
      </c>
      <c r="B143" t="n">
        <v>0.2222222222222223</v>
      </c>
    </row>
    <row r="144">
      <c r="A144">
        <f>HYPERLINK("https://stackoverflow.com/q/38342186", "38342186")</f>
        <v/>
      </c>
      <c r="B144" t="n">
        <v>0.3456790123456789</v>
      </c>
    </row>
    <row r="145">
      <c r="A145">
        <f>HYPERLINK("https://stackoverflow.com/q/38568792", "38568792")</f>
        <v/>
      </c>
      <c r="B145" t="n">
        <v>0.2577777777777778</v>
      </c>
    </row>
    <row r="146">
      <c r="A146">
        <f>HYPERLINK("https://stackoverflow.com/q/38688679", "38688679")</f>
        <v/>
      </c>
      <c r="B146" t="n">
        <v>0.2181069958847737</v>
      </c>
    </row>
    <row r="147">
      <c r="A147">
        <f>HYPERLINK("https://stackoverflow.com/q/39108557", "39108557")</f>
        <v/>
      </c>
      <c r="B147" t="n">
        <v>0.2351421188630491</v>
      </c>
    </row>
    <row r="148">
      <c r="A148">
        <f>HYPERLINK("https://stackoverflow.com/q/39386670", "39386670")</f>
        <v/>
      </c>
      <c r="B148" t="n">
        <v>0.3075196408529742</v>
      </c>
    </row>
    <row r="149">
      <c r="A149">
        <f>HYPERLINK("https://stackoverflow.com/q/39537567", "39537567")</f>
        <v/>
      </c>
      <c r="B149" t="n">
        <v>0.2653399668325042</v>
      </c>
    </row>
    <row r="150">
      <c r="A150">
        <f>HYPERLINK("https://stackoverflow.com/q/39875139", "39875139")</f>
        <v/>
      </c>
      <c r="B150" t="n">
        <v>0.1985428051001822</v>
      </c>
    </row>
    <row r="151">
      <c r="A151">
        <f>HYPERLINK("https://stackoverflow.com/q/40484940", "40484940")</f>
        <v/>
      </c>
      <c r="B151" t="n">
        <v>0.1963824289405685</v>
      </c>
    </row>
    <row r="152">
      <c r="A152">
        <f>HYPERLINK("https://stackoverflow.com/q/40522198", "40522198")</f>
        <v/>
      </c>
      <c r="B152" t="n">
        <v>0.2272727272727273</v>
      </c>
    </row>
    <row r="153">
      <c r="A153">
        <f>HYPERLINK("https://stackoverflow.com/q/40525663", "40525663")</f>
        <v/>
      </c>
      <c r="B153" t="n">
        <v>0.2204007285974499</v>
      </c>
    </row>
    <row r="154">
      <c r="A154">
        <f>HYPERLINK("https://stackoverflow.com/q/40596332", "40596332")</f>
        <v/>
      </c>
      <c r="B154" t="n">
        <v>0.253968253968254</v>
      </c>
    </row>
    <row r="155">
      <c r="A155">
        <f>HYPERLINK("https://stackoverflow.com/q/40642721", "40642721")</f>
        <v/>
      </c>
      <c r="B155" t="n">
        <v>0.2738095238095239</v>
      </c>
    </row>
    <row r="156">
      <c r="A156">
        <f>HYPERLINK("https://stackoverflow.com/q/40777490", "40777490")</f>
        <v/>
      </c>
      <c r="B156" t="n">
        <v>0.2094017094017095</v>
      </c>
    </row>
    <row r="157">
      <c r="A157">
        <f>HYPERLINK("https://stackoverflow.com/q/40797686", "40797686")</f>
        <v/>
      </c>
      <c r="B157" t="n">
        <v>0.297924297924298</v>
      </c>
    </row>
    <row r="158">
      <c r="A158">
        <f>HYPERLINK("https://stackoverflow.com/q/40910294", "40910294")</f>
        <v/>
      </c>
      <c r="B158" t="n">
        <v>0.2391975308641976</v>
      </c>
    </row>
    <row r="159">
      <c r="A159">
        <f>HYPERLINK("https://stackoverflow.com/q/40942931", "40942931")</f>
        <v/>
      </c>
      <c r="B159" t="n">
        <v>0.2131147540983606</v>
      </c>
    </row>
    <row r="160">
      <c r="A160">
        <f>HYPERLINK("https://stackoverflow.com/q/41291090", "41291090")</f>
        <v/>
      </c>
      <c r="B160" t="n">
        <v>0.2133333333333334</v>
      </c>
    </row>
    <row r="161">
      <c r="A161">
        <f>HYPERLINK("https://stackoverflow.com/q/41438021", "41438021")</f>
        <v/>
      </c>
      <c r="B161" t="n">
        <v>0.2597402597402598</v>
      </c>
    </row>
    <row r="162">
      <c r="A162">
        <f>HYPERLINK("https://stackoverflow.com/q/41574944", "41574944")</f>
        <v/>
      </c>
      <c r="B162" t="n">
        <v>0.2687074829931973</v>
      </c>
    </row>
    <row r="163">
      <c r="A163">
        <f>HYPERLINK("https://stackoverflow.com/q/41577382", "41577382")</f>
        <v/>
      </c>
      <c r="B163" t="n">
        <v>0.2962962962962964</v>
      </c>
    </row>
    <row r="164">
      <c r="A164">
        <f>HYPERLINK("https://stackoverflow.com/q/41645111", "41645111")</f>
        <v/>
      </c>
      <c r="B164" t="n">
        <v>0.2190923317683881</v>
      </c>
    </row>
    <row r="165">
      <c r="A165">
        <f>HYPERLINK("https://stackoverflow.com/q/41800137", "41800137")</f>
        <v/>
      </c>
      <c r="B165" t="n">
        <v>0.2317801672640382</v>
      </c>
    </row>
    <row r="166">
      <c r="A166">
        <f>HYPERLINK("https://stackoverflow.com/q/41827855", "41827855")</f>
        <v/>
      </c>
      <c r="B166" t="n">
        <v>0.3567787971457697</v>
      </c>
    </row>
    <row r="167">
      <c r="A167">
        <f>HYPERLINK("https://stackoverflow.com/q/41886336", "41886336")</f>
        <v/>
      </c>
      <c r="B167" t="n">
        <v>0.2544802867383513</v>
      </c>
    </row>
    <row r="168">
      <c r="A168">
        <f>HYPERLINK("https://stackoverflow.com/q/41980071", "41980071")</f>
        <v/>
      </c>
      <c r="B168" t="n">
        <v>0.2799564270152506</v>
      </c>
    </row>
    <row r="169">
      <c r="A169">
        <f>HYPERLINK("https://stackoverflow.com/q/41984603", "41984603")</f>
        <v/>
      </c>
      <c r="B169" t="n">
        <v>0.2195448460508702</v>
      </c>
    </row>
    <row r="170">
      <c r="A170">
        <f>HYPERLINK("https://stackoverflow.com/q/41994114", "41994114")</f>
        <v/>
      </c>
      <c r="B170" t="n">
        <v>0.2234169653524493</v>
      </c>
    </row>
    <row r="171">
      <c r="A171">
        <f>HYPERLINK("https://stackoverflow.com/q/42277585", "42277585")</f>
        <v/>
      </c>
      <c r="B171" t="n">
        <v>0.3719806763285025</v>
      </c>
    </row>
    <row r="172">
      <c r="A172">
        <f>HYPERLINK("https://stackoverflow.com/q/42444198", "42444198")</f>
        <v/>
      </c>
      <c r="B172" t="n">
        <v>0.2264957264957265</v>
      </c>
    </row>
    <row r="173">
      <c r="A173">
        <f>HYPERLINK("https://stackoverflow.com/q/42484228", "42484228")</f>
        <v/>
      </c>
      <c r="B173" t="n">
        <v>0.2311827956989247</v>
      </c>
    </row>
    <row r="174">
      <c r="A174">
        <f>HYPERLINK("https://stackoverflow.com/q/42560474", "42560474")</f>
        <v/>
      </c>
      <c r="B174" t="n">
        <v>0.2733686067019401</v>
      </c>
    </row>
    <row r="175">
      <c r="A175">
        <f>HYPERLINK("https://stackoverflow.com/q/42623994", "42623994")</f>
        <v/>
      </c>
      <c r="B175" t="n">
        <v>0.2745098039215687</v>
      </c>
    </row>
    <row r="176">
      <c r="A176">
        <f>HYPERLINK("https://stackoverflow.com/q/42658036", "42658036")</f>
        <v/>
      </c>
      <c r="B176" t="n">
        <v>0.234006734006734</v>
      </c>
    </row>
    <row r="177">
      <c r="A177">
        <f>HYPERLINK("https://stackoverflow.com/q/42784576", "42784576")</f>
        <v/>
      </c>
      <c r="B177" t="n">
        <v>0.2258064516129032</v>
      </c>
    </row>
    <row r="178">
      <c r="A178">
        <f>HYPERLINK("https://stackoverflow.com/q/42946766", "42946766")</f>
        <v/>
      </c>
      <c r="B178" t="n">
        <v>0.2966903073286052</v>
      </c>
    </row>
    <row r="179">
      <c r="A179">
        <f>HYPERLINK("https://stackoverflow.com/q/43061699", "43061699")</f>
        <v/>
      </c>
      <c r="B179" t="n">
        <v>0.3511111111111111</v>
      </c>
    </row>
    <row r="180">
      <c r="A180">
        <f>HYPERLINK("https://stackoverflow.com/q/43170471", "43170471")</f>
        <v/>
      </c>
      <c r="B180" t="n">
        <v>0.3155006858710563</v>
      </c>
    </row>
    <row r="181">
      <c r="A181">
        <f>HYPERLINK("https://stackoverflow.com/q/43201890", "43201890")</f>
        <v/>
      </c>
      <c r="B181" t="n">
        <v>0.2300469483568076</v>
      </c>
    </row>
    <row r="182">
      <c r="A182">
        <f>HYPERLINK("https://stackoverflow.com/q/43207458", "43207458")</f>
        <v/>
      </c>
      <c r="B182" t="n">
        <v>0.2239583333333334</v>
      </c>
    </row>
    <row r="183">
      <c r="A183">
        <f>HYPERLINK("https://stackoverflow.com/q/43299948", "43299948")</f>
        <v/>
      </c>
      <c r="B183" t="n">
        <v>0.3139534883720931</v>
      </c>
    </row>
    <row r="184">
      <c r="A184">
        <f>HYPERLINK("https://stackoverflow.com/q/43332875", "43332875")</f>
        <v/>
      </c>
      <c r="B184" t="n">
        <v>0.3169681309216193</v>
      </c>
    </row>
    <row r="185">
      <c r="A185">
        <f>HYPERLINK("https://stackoverflow.com/q/43634549", "43634549")</f>
        <v/>
      </c>
      <c r="B185" t="n">
        <v>0.3220815752461323</v>
      </c>
    </row>
    <row r="186">
      <c r="A186">
        <f>HYPERLINK("https://stackoverflow.com/q/43737787", "43737787")</f>
        <v/>
      </c>
      <c r="B186" t="n">
        <v>0.2583979328165375</v>
      </c>
    </row>
    <row r="187">
      <c r="A187">
        <f>HYPERLINK("https://stackoverflow.com/q/43752772", "43752772")</f>
        <v/>
      </c>
      <c r="B187" t="n">
        <v>0.3120915032679739</v>
      </c>
    </row>
    <row r="188">
      <c r="A188">
        <f>HYPERLINK("https://stackoverflow.com/q/43778494", "43778494")</f>
        <v/>
      </c>
      <c r="B188" t="n">
        <v>0.226608187134503</v>
      </c>
    </row>
    <row r="189">
      <c r="A189">
        <f>HYPERLINK("https://stackoverflow.com/q/43837603", "43837603")</f>
        <v/>
      </c>
      <c r="B189" t="n">
        <v>0.2564102564102564</v>
      </c>
    </row>
    <row r="190">
      <c r="A190">
        <f>HYPERLINK("https://stackoverflow.com/q/43906526", "43906526")</f>
        <v/>
      </c>
      <c r="B190" t="n">
        <v>0.2921146953405018</v>
      </c>
    </row>
    <row r="191">
      <c r="A191">
        <f>HYPERLINK("https://stackoverflow.com/q/43995671", "43995671")</f>
        <v/>
      </c>
      <c r="B191" t="n">
        <v>0.2584795321637427</v>
      </c>
    </row>
    <row r="192">
      <c r="A192">
        <f>HYPERLINK("https://stackoverflow.com/q/44050836", "44050836")</f>
        <v/>
      </c>
      <c r="B192" t="n">
        <v>0.2021857923497268</v>
      </c>
    </row>
    <row r="193">
      <c r="A193">
        <f>HYPERLINK("https://stackoverflow.com/q/44111993", "44111993")</f>
        <v/>
      </c>
      <c r="B193" t="n">
        <v>0.2967479674796749</v>
      </c>
    </row>
    <row r="194">
      <c r="A194">
        <f>HYPERLINK("https://stackoverflow.com/q/44178802", "44178802")</f>
        <v/>
      </c>
      <c r="B194" t="n">
        <v>0.2535612535612536</v>
      </c>
    </row>
    <row r="195">
      <c r="A195">
        <f>HYPERLINK("https://stackoverflow.com/q/44366011", "44366011")</f>
        <v/>
      </c>
      <c r="B195" t="n">
        <v>0.2364672364672365</v>
      </c>
    </row>
    <row r="196">
      <c r="A196">
        <f>HYPERLINK("https://stackoverflow.com/q/44394501", "44394501")</f>
        <v/>
      </c>
      <c r="B196" t="n">
        <v>0.2189054726368159</v>
      </c>
    </row>
    <row r="197">
      <c r="A197">
        <f>HYPERLINK("https://stackoverflow.com/q/44551967", "44551967")</f>
        <v/>
      </c>
      <c r="B197" t="n">
        <v>0.3239766081871345</v>
      </c>
    </row>
    <row r="198">
      <c r="A198">
        <f>HYPERLINK("https://stackoverflow.com/q/44590497", "44590497")</f>
        <v/>
      </c>
      <c r="B198" t="n">
        <v>0.2464387464387466</v>
      </c>
    </row>
    <row r="199">
      <c r="A199">
        <f>HYPERLINK("https://stackoverflow.com/q/44680025", "44680025")</f>
        <v/>
      </c>
      <c r="B199" t="n">
        <v>0.3376623376623377</v>
      </c>
    </row>
    <row r="200">
      <c r="A200">
        <f>HYPERLINK("https://stackoverflow.com/q/44708936", "44708936")</f>
        <v/>
      </c>
      <c r="B200" t="n">
        <v>0.303921568627451</v>
      </c>
    </row>
    <row r="201">
      <c r="A201">
        <f>HYPERLINK("https://stackoverflow.com/q/44789178", "44789178")</f>
        <v/>
      </c>
      <c r="B201" t="n">
        <v>0.2222222222222222</v>
      </c>
    </row>
    <row r="202">
      <c r="A202">
        <f>HYPERLINK("https://stackoverflow.com/q/44920041", "44920041")</f>
        <v/>
      </c>
      <c r="B202" t="n">
        <v>0.2454780361757106</v>
      </c>
    </row>
    <row r="203">
      <c r="A203">
        <f>HYPERLINK("https://stackoverflow.com/q/44931104", "44931104")</f>
        <v/>
      </c>
      <c r="B203" t="n">
        <v>0.2686084142394822</v>
      </c>
    </row>
    <row r="204">
      <c r="A204">
        <f>HYPERLINK("https://stackoverflow.com/q/44963674", "44963674")</f>
        <v/>
      </c>
      <c r="B204" t="n">
        <v>0.2447257383966245</v>
      </c>
    </row>
    <row r="205">
      <c r="A205">
        <f>HYPERLINK("https://stackoverflow.com/q/45019323", "45019323")</f>
        <v/>
      </c>
      <c r="B205" t="n">
        <v>0.2003642987249545</v>
      </c>
    </row>
    <row r="206">
      <c r="A206">
        <f>HYPERLINK("https://stackoverflow.com/q/45068055", "45068055")</f>
        <v/>
      </c>
      <c r="B206" t="n">
        <v>0.2577777777777778</v>
      </c>
    </row>
    <row r="207">
      <c r="A207">
        <f>HYPERLINK("https://stackoverflow.com/q/45202450", "45202450")</f>
        <v/>
      </c>
      <c r="B207" t="n">
        <v>0.2488888888888889</v>
      </c>
    </row>
    <row r="208">
      <c r="A208">
        <f>HYPERLINK("https://stackoverflow.com/q/45209796", "45209796")</f>
        <v/>
      </c>
      <c r="B208" t="n">
        <v>0.2252663622526637</v>
      </c>
    </row>
    <row r="209">
      <c r="A209">
        <f>HYPERLINK("https://stackoverflow.com/q/45336337", "45336337")</f>
        <v/>
      </c>
      <c r="B209" t="n">
        <v>0.2481827622014538</v>
      </c>
    </row>
    <row r="210">
      <c r="A210">
        <f>HYPERLINK("https://stackoverflow.com/q/45494320", "45494320")</f>
        <v/>
      </c>
      <c r="B210" t="n">
        <v>0.237203495630462</v>
      </c>
    </row>
    <row r="211">
      <c r="A211">
        <f>HYPERLINK("https://stackoverflow.com/q/45507738", "45507738")</f>
        <v/>
      </c>
      <c r="B211" t="n">
        <v>0.2543507362784472</v>
      </c>
    </row>
    <row r="212">
      <c r="A212">
        <f>HYPERLINK("https://stackoverflow.com/q/45535094", "45535094")</f>
        <v/>
      </c>
      <c r="B212" t="n">
        <v>0.2706093189964158</v>
      </c>
    </row>
    <row r="213">
      <c r="A213">
        <f>HYPERLINK("https://stackoverflow.com/q/45555969", "45555969")</f>
        <v/>
      </c>
      <c r="B213" t="n">
        <v>0.2361111111111111</v>
      </c>
    </row>
    <row r="214">
      <c r="A214">
        <f>HYPERLINK("https://stackoverflow.com/q/45563892", "45563892")</f>
        <v/>
      </c>
      <c r="B214" t="n">
        <v>0.2298850574712643</v>
      </c>
    </row>
    <row r="215">
      <c r="A215">
        <f>HYPERLINK("https://stackoverflow.com/q/45588139", "45588139")</f>
        <v/>
      </c>
      <c r="B215" t="n">
        <v>0.3058542413381123</v>
      </c>
    </row>
    <row r="216">
      <c r="A216">
        <f>HYPERLINK("https://stackoverflow.com/q/45693510", "45693510")</f>
        <v/>
      </c>
      <c r="B216" t="n">
        <v>0.3717320261437908</v>
      </c>
    </row>
    <row r="217">
      <c r="A217">
        <f>HYPERLINK("https://stackoverflow.com/q/45772221", "45772221")</f>
        <v/>
      </c>
      <c r="B217" t="n">
        <v>0.4274509803921569</v>
      </c>
    </row>
    <row r="218">
      <c r="A218">
        <f>HYPERLINK("https://stackoverflow.com/q/45846521", "45846521")</f>
        <v/>
      </c>
      <c r="B218" t="n">
        <v>0.2786069651741295</v>
      </c>
    </row>
    <row r="219">
      <c r="A219">
        <f>HYPERLINK("https://stackoverflow.com/q/45874369", "45874369")</f>
        <v/>
      </c>
      <c r="B219" t="n">
        <v>0.2180028129395219</v>
      </c>
    </row>
    <row r="220">
      <c r="A220">
        <f>HYPERLINK("https://stackoverflow.com/q/45949757", "45949757")</f>
        <v/>
      </c>
      <c r="B220" t="n">
        <v>0.2654320987654322</v>
      </c>
    </row>
    <row r="221">
      <c r="A221">
        <f>HYPERLINK("https://stackoverflow.com/q/45980951", "45980951")</f>
        <v/>
      </c>
      <c r="B221" t="n">
        <v>0.2252663622526637</v>
      </c>
    </row>
    <row r="222">
      <c r="A222">
        <f>HYPERLINK("https://stackoverflow.com/q/45993730", "45993730")</f>
        <v/>
      </c>
      <c r="B222" t="n">
        <v>0.3145539906103287</v>
      </c>
    </row>
    <row r="223">
      <c r="A223">
        <f>HYPERLINK("https://stackoverflow.com/q/46016491", "46016491")</f>
        <v/>
      </c>
      <c r="B223" t="n">
        <v>0.2664141414141415</v>
      </c>
    </row>
    <row r="224">
      <c r="A224">
        <f>HYPERLINK("https://stackoverflow.com/q/46016758", "46016758")</f>
        <v/>
      </c>
      <c r="B224" t="n">
        <v>0.2254901960784314</v>
      </c>
    </row>
    <row r="225">
      <c r="A225">
        <f>HYPERLINK("https://stackoverflow.com/q/46057517", "46057517")</f>
        <v/>
      </c>
      <c r="B225" t="n">
        <v>0.2820512820512821</v>
      </c>
    </row>
    <row r="226">
      <c r="A226">
        <f>HYPERLINK("https://stackoverflow.com/q/46065546", "46065546")</f>
        <v/>
      </c>
      <c r="B226" t="n">
        <v>0.2244897959183674</v>
      </c>
    </row>
    <row r="227">
      <c r="A227">
        <f>HYPERLINK("https://stackoverflow.com/q/46171283", "46171283")</f>
        <v/>
      </c>
      <c r="B227" t="n">
        <v>0.3035993740219093</v>
      </c>
    </row>
    <row r="228">
      <c r="A228">
        <f>HYPERLINK("https://stackoverflow.com/q/46193704", "46193704")</f>
        <v/>
      </c>
      <c r="B228" t="n">
        <v>0.242283950617284</v>
      </c>
    </row>
    <row r="229">
      <c r="A229">
        <f>HYPERLINK("https://stackoverflow.com/q/46226398", "46226398")</f>
        <v/>
      </c>
      <c r="B229" t="n">
        <v>0.3131313131313132</v>
      </c>
    </row>
    <row r="230">
      <c r="A230">
        <f>HYPERLINK("https://stackoverflow.com/q/46238759", "46238759")</f>
        <v/>
      </c>
      <c r="B230" t="n">
        <v>0.3084795321637428</v>
      </c>
    </row>
    <row r="231">
      <c r="A231">
        <f>HYPERLINK("https://stackoverflow.com/q/46271988", "46271988")</f>
        <v/>
      </c>
      <c r="B231" t="n">
        <v>0.2116402116402116</v>
      </c>
    </row>
    <row r="232">
      <c r="A232">
        <f>HYPERLINK("https://stackoverflow.com/q/46482177", "46482177")</f>
        <v/>
      </c>
      <c r="B232" t="n">
        <v>0.2205882352941176</v>
      </c>
    </row>
    <row r="233">
      <c r="A233">
        <f>HYPERLINK("https://stackoverflow.com/q/46483388", "46483388")</f>
        <v/>
      </c>
      <c r="B233" t="n">
        <v>0.2530864197530865</v>
      </c>
    </row>
    <row r="234">
      <c r="A234">
        <f>HYPERLINK("https://stackoverflow.com/q/46541679", "46541679")</f>
        <v/>
      </c>
      <c r="B234" t="n">
        <v>0.2327044025157233</v>
      </c>
    </row>
    <row r="235">
      <c r="A235">
        <f>HYPERLINK("https://stackoverflow.com/q/46669690", "46669690")</f>
        <v/>
      </c>
      <c r="B235" t="n">
        <v>0.2121212121212121</v>
      </c>
    </row>
    <row r="236">
      <c r="A236">
        <f>HYPERLINK("https://stackoverflow.com/q/46732318", "46732318")</f>
        <v/>
      </c>
      <c r="B236" t="n">
        <v>0.2743764172335601</v>
      </c>
    </row>
    <row r="237">
      <c r="A237">
        <f>HYPERLINK("https://stackoverflow.com/q/46738962", "46738962")</f>
        <v/>
      </c>
      <c r="B237" t="n">
        <v>0.246376811594203</v>
      </c>
    </row>
    <row r="238">
      <c r="A238">
        <f>HYPERLINK("https://stackoverflow.com/q/46739891", "46739891")</f>
        <v/>
      </c>
      <c r="B238" t="n">
        <v>0.2104377104377104</v>
      </c>
    </row>
    <row r="239">
      <c r="A239">
        <f>HYPERLINK("https://stackoverflow.com/q/46776819", "46776819")</f>
        <v/>
      </c>
      <c r="B239" t="n">
        <v>0.3739463601532567</v>
      </c>
    </row>
    <row r="240">
      <c r="A240">
        <f>HYPERLINK("https://stackoverflow.com/q/46798556", "46798556")</f>
        <v/>
      </c>
      <c r="B240" t="n">
        <v>0.247987117552335</v>
      </c>
    </row>
    <row r="241">
      <c r="A241">
        <f>HYPERLINK("https://stackoverflow.com/q/47057239", "47057239")</f>
        <v/>
      </c>
      <c r="B241" t="n">
        <v>0.2511415525114156</v>
      </c>
    </row>
    <row r="242">
      <c r="A242">
        <f>HYPERLINK("https://stackoverflow.com/q/47084869", "47084869")</f>
        <v/>
      </c>
      <c r="B242" t="n">
        <v>0.3153439153439153</v>
      </c>
    </row>
    <row r="243">
      <c r="A243">
        <f>HYPERLINK("https://stackoverflow.com/q/47107774", "47107774")</f>
        <v/>
      </c>
      <c r="B243" t="n">
        <v>0.2132616487455197</v>
      </c>
    </row>
    <row r="244">
      <c r="A244">
        <f>HYPERLINK("https://stackoverflow.com/q/47174045", "47174045")</f>
        <v/>
      </c>
      <c r="B244" t="n">
        <v>0.2784019975031211</v>
      </c>
    </row>
    <row r="245">
      <c r="A245">
        <f>HYPERLINK("https://stackoverflow.com/q/47194805", "47194805")</f>
        <v/>
      </c>
      <c r="B245" t="n">
        <v>0.2855133614627286</v>
      </c>
    </row>
    <row r="246">
      <c r="A246">
        <f>HYPERLINK("https://stackoverflow.com/q/47236477", "47236477")</f>
        <v/>
      </c>
      <c r="B246" t="n">
        <v>0.2840909090909092</v>
      </c>
    </row>
    <row r="247">
      <c r="A247">
        <f>HYPERLINK("https://stackoverflow.com/q/47254010", "47254010")</f>
        <v/>
      </c>
      <c r="B247" t="n">
        <v>0.3645224171539961</v>
      </c>
    </row>
    <row r="248">
      <c r="A248">
        <f>HYPERLINK("https://stackoverflow.com/q/47258597", "47258597")</f>
        <v/>
      </c>
      <c r="B248" t="n">
        <v>0.1975308641975309</v>
      </c>
    </row>
    <row r="249">
      <c r="A249">
        <f>HYPERLINK("https://stackoverflow.com/q/47333242", "47333242")</f>
        <v/>
      </c>
      <c r="B249" t="n">
        <v>0.2042483660130719</v>
      </c>
    </row>
    <row r="250">
      <c r="A250">
        <f>HYPERLINK("https://stackoverflow.com/q/47358219", "47358219")</f>
        <v/>
      </c>
      <c r="B250" t="n">
        <v>0.2324786324786325</v>
      </c>
    </row>
    <row r="251">
      <c r="A251">
        <f>HYPERLINK("https://stackoverflow.com/q/47378071", "47378071")</f>
        <v/>
      </c>
      <c r="B251" t="n">
        <v>0.269607843137255</v>
      </c>
    </row>
    <row r="252">
      <c r="A252">
        <f>HYPERLINK("https://stackoverflow.com/q/47393775", "47393775")</f>
        <v/>
      </c>
      <c r="B252" t="n">
        <v>0.2940170940170941</v>
      </c>
    </row>
    <row r="253">
      <c r="A253">
        <f>HYPERLINK("https://stackoverflow.com/q/47430596", "47430596")</f>
        <v/>
      </c>
      <c r="B253" t="n">
        <v>0.2948717948717949</v>
      </c>
    </row>
    <row r="254">
      <c r="A254">
        <f>HYPERLINK("https://stackoverflow.com/q/47515082", "47515082")</f>
        <v/>
      </c>
      <c r="B254" t="n">
        <v>0.1876138433515483</v>
      </c>
    </row>
    <row r="255">
      <c r="A255">
        <f>HYPERLINK("https://stackoverflow.com/q/47800766", "47800766")</f>
        <v/>
      </c>
      <c r="B255" t="n">
        <v>0.2524154589371981</v>
      </c>
    </row>
    <row r="256">
      <c r="A256">
        <f>HYPERLINK("https://stackoverflow.com/q/47820964", "47820964")</f>
        <v/>
      </c>
      <c r="B256" t="n">
        <v>0.2414266117969822</v>
      </c>
    </row>
    <row r="257">
      <c r="A257">
        <f>HYPERLINK("https://stackoverflow.com/q/47830107", "47830107")</f>
        <v/>
      </c>
      <c r="B257" t="n">
        <v>0.2402777777777778</v>
      </c>
    </row>
    <row r="258">
      <c r="A258">
        <f>HYPERLINK("https://stackoverflow.com/q/48190454", "48190454")</f>
        <v/>
      </c>
      <c r="B258" t="n">
        <v>0.2012882447665056</v>
      </c>
    </row>
    <row r="259">
      <c r="A259">
        <f>HYPERLINK("https://stackoverflow.com/q/48315396", "48315396")</f>
        <v/>
      </c>
      <c r="B259" t="n">
        <v>0.2637485970819304</v>
      </c>
    </row>
    <row r="260">
      <c r="A260">
        <f>HYPERLINK("https://stackoverflow.com/q/48426028", "48426028")</f>
        <v/>
      </c>
      <c r="B260" t="n">
        <v>0.2026748971193416</v>
      </c>
    </row>
    <row r="261">
      <c r="A261">
        <f>HYPERLINK("https://stackoverflow.com/q/48556498", "48556498")</f>
        <v/>
      </c>
      <c r="B261" t="n">
        <v>0.2181818181818182</v>
      </c>
    </row>
    <row r="262">
      <c r="A262">
        <f>HYPERLINK("https://stackoverflow.com/q/48611557", "48611557")</f>
        <v/>
      </c>
      <c r="B262" t="n">
        <v>0.2275132275132276</v>
      </c>
    </row>
    <row r="263">
      <c r="A263">
        <f>HYPERLINK("https://stackoverflow.com/q/48641569", "48641569")</f>
        <v/>
      </c>
      <c r="B263" t="n">
        <v>0.2587519025875191</v>
      </c>
    </row>
    <row r="264">
      <c r="A264">
        <f>HYPERLINK("https://stackoverflow.com/q/48761222", "48761222")</f>
        <v/>
      </c>
      <c r="B264" t="n">
        <v>0.2777777777777778</v>
      </c>
    </row>
    <row r="265">
      <c r="A265">
        <f>HYPERLINK("https://stackoverflow.com/q/48794510", "48794510")</f>
        <v/>
      </c>
      <c r="B265" t="n">
        <v>0.291005291005291</v>
      </c>
    </row>
    <row r="266">
      <c r="A266">
        <f>HYPERLINK("https://stackoverflow.com/q/48837776", "48837776")</f>
        <v/>
      </c>
      <c r="B266" t="n">
        <v>0.3120567375886525</v>
      </c>
    </row>
    <row r="267">
      <c r="A267">
        <f>HYPERLINK("https://stackoverflow.com/q/48865565", "48865565")</f>
        <v/>
      </c>
      <c r="B267" t="n">
        <v>0.3135464231354643</v>
      </c>
    </row>
    <row r="268">
      <c r="A268">
        <f>HYPERLINK("https://stackoverflow.com/q/48871444", "48871444")</f>
        <v/>
      </c>
      <c r="B268" t="n">
        <v>0.2380952380952381</v>
      </c>
    </row>
    <row r="269">
      <c r="A269">
        <f>HYPERLINK("https://stackoverflow.com/q/48881818", "48881818")</f>
        <v/>
      </c>
      <c r="B269" t="n">
        <v>0.3058676654182274</v>
      </c>
    </row>
    <row r="270">
      <c r="A270">
        <f>HYPERLINK("https://stackoverflow.com/q/48906831", "48906831")</f>
        <v/>
      </c>
      <c r="B270" t="n">
        <v>0.2828282828282829</v>
      </c>
    </row>
    <row r="271">
      <c r="A271">
        <f>HYPERLINK("https://stackoverflow.com/q/48914817", "48914817")</f>
        <v/>
      </c>
      <c r="B271" t="n">
        <v>0.2592592592592592</v>
      </c>
    </row>
    <row r="272">
      <c r="A272">
        <f>HYPERLINK("https://stackoverflow.com/q/48952883", "48952883")</f>
        <v/>
      </c>
      <c r="B272" t="n">
        <v>0.2747747747747749</v>
      </c>
    </row>
    <row r="273">
      <c r="A273">
        <f>HYPERLINK("https://stackoverflow.com/q/49002928", "49002928")</f>
        <v/>
      </c>
      <c r="B273" t="n">
        <v>0.2009132420091324</v>
      </c>
    </row>
    <row r="274">
      <c r="A274">
        <f>HYPERLINK("https://stackoverflow.com/q/49148407", "49148407")</f>
        <v/>
      </c>
      <c r="B274" t="n">
        <v>0.2946859903381643</v>
      </c>
    </row>
    <row r="275">
      <c r="A275">
        <f>HYPERLINK("https://stackoverflow.com/q/49220818", "49220818")</f>
        <v/>
      </c>
      <c r="B275" t="n">
        <v>0.2164502164502165</v>
      </c>
    </row>
    <row r="276">
      <c r="A276">
        <f>HYPERLINK("https://stackoverflow.com/q/49263074", "49263074")</f>
        <v/>
      </c>
      <c r="B276" t="n">
        <v>0.2561403508771931</v>
      </c>
    </row>
    <row r="277">
      <c r="A277">
        <f>HYPERLINK("https://stackoverflow.com/q/49288450", "49288450")</f>
        <v/>
      </c>
      <c r="B277" t="n">
        <v>0.2938596491228071</v>
      </c>
    </row>
    <row r="278">
      <c r="A278">
        <f>HYPERLINK("https://stackoverflow.com/q/49311336", "49311336")</f>
        <v/>
      </c>
      <c r="B278" t="n">
        <v>0.2100694444444444</v>
      </c>
    </row>
    <row r="279">
      <c r="A279">
        <f>HYPERLINK("https://stackoverflow.com/q/49375184", "49375184")</f>
        <v/>
      </c>
      <c r="B279" t="n">
        <v>0.2319902319902321</v>
      </c>
    </row>
    <row r="280">
      <c r="A280">
        <f>HYPERLINK("https://stackoverflow.com/q/49424033", "49424033")</f>
        <v/>
      </c>
      <c r="B280" t="n">
        <v>0.221001221001221</v>
      </c>
    </row>
    <row r="281">
      <c r="A281">
        <f>HYPERLINK("https://stackoverflow.com/q/49439737", "49439737")</f>
        <v/>
      </c>
      <c r="B281" t="n">
        <v>0.2843137254901962</v>
      </c>
    </row>
    <row r="282">
      <c r="A282">
        <f>HYPERLINK("https://stackoverflow.com/q/49517238", "49517238")</f>
        <v/>
      </c>
      <c r="B282" t="n">
        <v>0.2390873015873016</v>
      </c>
    </row>
    <row r="283">
      <c r="A283">
        <f>HYPERLINK("https://stackoverflow.com/q/49660802", "49660802")</f>
        <v/>
      </c>
      <c r="B283" t="n">
        <v>0.2903225806451613</v>
      </c>
    </row>
    <row r="284">
      <c r="A284">
        <f>HYPERLINK("https://stackoverflow.com/q/49718975", "49718975")</f>
        <v/>
      </c>
      <c r="B284" t="n">
        <v>0.2210144927536232</v>
      </c>
    </row>
    <row r="285">
      <c r="A285">
        <f>HYPERLINK("https://stackoverflow.com/q/49738995", "49738995")</f>
        <v/>
      </c>
      <c r="B285" t="n">
        <v>0.1923076923076923</v>
      </c>
    </row>
    <row r="286">
      <c r="A286">
        <f>HYPERLINK("https://stackoverflow.com/q/49803583", "49803583")</f>
        <v/>
      </c>
      <c r="B286" t="n">
        <v>0.3023504273504273</v>
      </c>
    </row>
    <row r="287">
      <c r="A287">
        <f>HYPERLINK("https://stackoverflow.com/q/49925236", "49925236")</f>
        <v/>
      </c>
      <c r="B287" t="n">
        <v>0.2311111111111112</v>
      </c>
    </row>
    <row r="288">
      <c r="A288">
        <f>HYPERLINK("https://stackoverflow.com/q/50168921", "50168921")</f>
        <v/>
      </c>
      <c r="B288" t="n">
        <v>0.3232323232323232</v>
      </c>
    </row>
    <row r="289">
      <c r="A289">
        <f>HYPERLINK("https://stackoverflow.com/q/50211166", "50211166")</f>
        <v/>
      </c>
      <c r="B289" t="n">
        <v>0.2731481481481482</v>
      </c>
    </row>
    <row r="290">
      <c r="A290">
        <f>HYPERLINK("https://stackoverflow.com/q/50218500", "50218500")</f>
        <v/>
      </c>
      <c r="B290" t="n">
        <v>0.2238562091503268</v>
      </c>
    </row>
    <row r="291">
      <c r="A291">
        <f>HYPERLINK("https://stackoverflow.com/q/50223180", "50223180")</f>
        <v/>
      </c>
      <c r="B291" t="n">
        <v>0.2662037037037038</v>
      </c>
    </row>
    <row r="292">
      <c r="A292">
        <f>HYPERLINK("https://stackoverflow.com/q/50285253", "50285253")</f>
        <v/>
      </c>
      <c r="B292" t="n">
        <v>0.2021857923497268</v>
      </c>
    </row>
    <row r="293">
      <c r="A293">
        <f>HYPERLINK("https://stackoverflow.com/q/50326783", "50326783")</f>
        <v/>
      </c>
      <c r="B293" t="n">
        <v>0.211965811965812</v>
      </c>
    </row>
    <row r="294">
      <c r="A294">
        <f>HYPERLINK("https://stackoverflow.com/q/50330121", "50330121")</f>
        <v/>
      </c>
      <c r="B294" t="n">
        <v>0.2648401826484019</v>
      </c>
    </row>
    <row r="295">
      <c r="A295">
        <f>HYPERLINK("https://stackoverflow.com/q/50378352", "50378352")</f>
        <v/>
      </c>
      <c r="B295" t="n">
        <v>0.3202614379084967</v>
      </c>
    </row>
    <row r="296">
      <c r="A296">
        <f>HYPERLINK("https://stackoverflow.com/q/50405394", "50405394")</f>
        <v/>
      </c>
      <c r="B296" t="n">
        <v>0.2143974960876369</v>
      </c>
    </row>
    <row r="297">
      <c r="A297">
        <f>HYPERLINK("https://stackoverflow.com/q/50407983", "50407983")</f>
        <v/>
      </c>
      <c r="B297" t="n">
        <v>0.4123711340206185</v>
      </c>
    </row>
    <row r="298">
      <c r="A298">
        <f>HYPERLINK("https://stackoverflow.com/q/50427696", "50427696")</f>
        <v/>
      </c>
      <c r="B298" t="n">
        <v>0.3023255813953489</v>
      </c>
    </row>
    <row r="299">
      <c r="A299">
        <f>HYPERLINK("https://stackoverflow.com/q/50491544", "50491544")</f>
        <v/>
      </c>
      <c r="B299" t="n">
        <v>0.2473118279569892</v>
      </c>
    </row>
    <row r="300">
      <c r="A300">
        <f>HYPERLINK("https://stackoverflow.com/q/50628776", "50628776")</f>
        <v/>
      </c>
      <c r="B300" t="n">
        <v>0.2977777777777779</v>
      </c>
    </row>
    <row r="301">
      <c r="A301">
        <f>HYPERLINK("https://stackoverflow.com/q/50637765", "50637765")</f>
        <v/>
      </c>
      <c r="B301" t="n">
        <v>0.2658730158730159</v>
      </c>
    </row>
    <row r="302">
      <c r="A302">
        <f>HYPERLINK("https://stackoverflow.com/q/50752250", "50752250")</f>
        <v/>
      </c>
      <c r="B302" t="n">
        <v>0.367965367965368</v>
      </c>
    </row>
    <row r="303">
      <c r="A303">
        <f>HYPERLINK("https://stackoverflow.com/q/50783112", "50783112")</f>
        <v/>
      </c>
      <c r="B303" t="n">
        <v>0.1845238095238096</v>
      </c>
    </row>
    <row r="304">
      <c r="A304">
        <f>HYPERLINK("https://stackoverflow.com/q/50829992", "50829992")</f>
        <v/>
      </c>
      <c r="B304" t="n">
        <v>0.2304964539007093</v>
      </c>
    </row>
    <row r="305">
      <c r="A305">
        <f>HYPERLINK("https://stackoverflow.com/q/50867815", "50867815")</f>
        <v/>
      </c>
      <c r="B305" t="n">
        <v>0.2601969057665261</v>
      </c>
    </row>
    <row r="306">
      <c r="A306">
        <f>HYPERLINK("https://stackoverflow.com/q/50945866", "50945866")</f>
        <v/>
      </c>
      <c r="B306" t="n">
        <v>0.2633181126331812</v>
      </c>
    </row>
    <row r="307">
      <c r="A307">
        <f>HYPERLINK("https://stackoverflow.com/q/50980779", "50980779")</f>
        <v/>
      </c>
      <c r="B307" t="n">
        <v>0.2395833333333333</v>
      </c>
    </row>
    <row r="308">
      <c r="A308">
        <f>HYPERLINK("https://stackoverflow.com/q/51000955", "51000955")</f>
        <v/>
      </c>
      <c r="B308" t="n">
        <v>0.2527777777777778</v>
      </c>
    </row>
    <row r="309">
      <c r="A309">
        <f>HYPERLINK("https://stackoverflow.com/q/51066585", "51066585")</f>
        <v/>
      </c>
      <c r="B309" t="n">
        <v>0.2503346720214191</v>
      </c>
    </row>
    <row r="310">
      <c r="A310">
        <f>HYPERLINK("https://stackoverflow.com/q/51133592", "51133592")</f>
        <v/>
      </c>
      <c r="B310" t="n">
        <v>0.2300469483568076</v>
      </c>
    </row>
    <row r="311">
      <c r="A311">
        <f>HYPERLINK("https://stackoverflow.com/q/51157760", "51157760")</f>
        <v/>
      </c>
      <c r="B311" t="n">
        <v>0.2349726775956284</v>
      </c>
    </row>
    <row r="312">
      <c r="A312">
        <f>HYPERLINK("https://stackoverflow.com/q/51193793", "51193793")</f>
        <v/>
      </c>
      <c r="B312" t="n">
        <v>0.2333333333333333</v>
      </c>
    </row>
    <row r="313">
      <c r="A313">
        <f>HYPERLINK("https://stackoverflow.com/q/51196057", "51196057")</f>
        <v/>
      </c>
      <c r="B313" t="n">
        <v>0.2807017543859649</v>
      </c>
    </row>
    <row r="314">
      <c r="A314">
        <f>HYPERLINK("https://stackoverflow.com/q/51242918", "51242918")</f>
        <v/>
      </c>
      <c r="B314" t="n">
        <v>0.2941176470588237</v>
      </c>
    </row>
    <row r="315">
      <c r="A315">
        <f>HYPERLINK("https://stackoverflow.com/q/51289884", "51289884")</f>
        <v/>
      </c>
      <c r="B315" t="n">
        <v>0.2425665101721441</v>
      </c>
    </row>
    <row r="316">
      <c r="A316">
        <f>HYPERLINK("https://stackoverflow.com/q/51303561", "51303561")</f>
        <v/>
      </c>
      <c r="B316" t="n">
        <v>0.1915708812260537</v>
      </c>
    </row>
    <row r="317">
      <c r="A317">
        <f>HYPERLINK("https://stackoverflow.com/q/51312073", "51312073")</f>
        <v/>
      </c>
      <c r="B317" t="n">
        <v>0.3086419753086421</v>
      </c>
    </row>
    <row r="318">
      <c r="A318">
        <f>HYPERLINK("https://stackoverflow.com/q/51352265", "51352265")</f>
        <v/>
      </c>
      <c r="B318" t="n">
        <v>0.2803617571059432</v>
      </c>
    </row>
    <row r="319">
      <c r="A319">
        <f>HYPERLINK("https://stackoverflow.com/q/51360587", "51360587")</f>
        <v/>
      </c>
      <c r="B319" t="n">
        <v>0.3273273273273273</v>
      </c>
    </row>
    <row r="320">
      <c r="A320">
        <f>HYPERLINK("https://stackoverflow.com/q/51389551", "51389551")</f>
        <v/>
      </c>
      <c r="B320" t="n">
        <v>0.260942760942761</v>
      </c>
    </row>
    <row r="321">
      <c r="A321">
        <f>HYPERLINK("https://stackoverflow.com/q/51444586", "51444586")</f>
        <v/>
      </c>
      <c r="B321" t="n">
        <v>0.1899641577060932</v>
      </c>
    </row>
    <row r="322">
      <c r="A322">
        <f>HYPERLINK("https://stackoverflow.com/q/51525766", "51525766")</f>
        <v/>
      </c>
      <c r="B322" t="n">
        <v>0.2592592592592594</v>
      </c>
    </row>
    <row r="323">
      <c r="A323">
        <f>HYPERLINK("https://stackoverflow.com/q/51555502", "51555502")</f>
        <v/>
      </c>
      <c r="B323" t="n">
        <v>0.2112676056338028</v>
      </c>
    </row>
    <row r="324">
      <c r="A324">
        <f>HYPERLINK("https://stackoverflow.com/q/51612458", "51612458")</f>
        <v/>
      </c>
      <c r="B324" t="n">
        <v>0.2275769745649264</v>
      </c>
    </row>
    <row r="325">
      <c r="A325">
        <f>HYPERLINK("https://stackoverflow.com/q/51649558", "51649558")</f>
        <v/>
      </c>
      <c r="B325" t="n">
        <v>0.1985428051001821</v>
      </c>
    </row>
    <row r="326">
      <c r="A326">
        <f>HYPERLINK("https://stackoverflow.com/q/51678234", "51678234")</f>
        <v/>
      </c>
      <c r="B326" t="n">
        <v>0.2783278327832783</v>
      </c>
    </row>
    <row r="327">
      <c r="A327">
        <f>HYPERLINK("https://stackoverflow.com/q/51828297", "51828297")</f>
        <v/>
      </c>
      <c r="B327" t="n">
        <v>0.2661179698216736</v>
      </c>
    </row>
    <row r="328">
      <c r="A328">
        <f>HYPERLINK("https://stackoverflow.com/q/51876478", "51876478")</f>
        <v/>
      </c>
      <c r="B328" t="n">
        <v>0.3</v>
      </c>
    </row>
    <row r="329">
      <c r="A329">
        <f>HYPERLINK("https://stackoverflow.com/q/51964843", "51964843")</f>
        <v/>
      </c>
      <c r="B329" t="n">
        <v>0.2324786324786325</v>
      </c>
    </row>
    <row r="330">
      <c r="A330">
        <f>HYPERLINK("https://stackoverflow.com/q/51966939", "51966939")</f>
        <v/>
      </c>
      <c r="B330" t="n">
        <v>0.2645107794361525</v>
      </c>
    </row>
    <row r="331">
      <c r="A331">
        <f>HYPERLINK("https://stackoverflow.com/q/51973751", "51973751")</f>
        <v/>
      </c>
      <c r="B331" t="n">
        <v>0.3208137715179969</v>
      </c>
    </row>
    <row r="332">
      <c r="A332">
        <f>HYPERLINK("https://stackoverflow.com/q/52034362", "52034362")</f>
        <v/>
      </c>
      <c r="B332" t="n">
        <v>0.2474747474747476</v>
      </c>
    </row>
    <row r="333">
      <c r="A333">
        <f>HYPERLINK("https://stackoverflow.com/q/52046824", "52046824")</f>
        <v/>
      </c>
      <c r="B333" t="n">
        <v>0.323790047716428</v>
      </c>
    </row>
    <row r="334">
      <c r="A334">
        <f>HYPERLINK("https://stackoverflow.com/q/52070481", "52070481")</f>
        <v/>
      </c>
      <c r="B334" t="n">
        <v>0.2268518518518519</v>
      </c>
    </row>
    <row r="335">
      <c r="A335">
        <f>HYPERLINK("https://stackoverflow.com/q/52098303", "52098303")</f>
        <v/>
      </c>
      <c r="B335" t="n">
        <v>0.2448559670781893</v>
      </c>
    </row>
    <row r="336">
      <c r="A336">
        <f>HYPERLINK("https://stackoverflow.com/q/52144934", "52144934")</f>
        <v/>
      </c>
      <c r="B336" t="n">
        <v>0.2139303482587065</v>
      </c>
    </row>
    <row r="337">
      <c r="A337">
        <f>HYPERLINK("https://stackoverflow.com/q/52145113", "52145113")</f>
        <v/>
      </c>
      <c r="B337" t="n">
        <v>0.3031746031746033</v>
      </c>
    </row>
    <row r="338">
      <c r="A338">
        <f>HYPERLINK("https://stackoverflow.com/q/52163958", "52163958")</f>
        <v/>
      </c>
      <c r="B338" t="n">
        <v>0.342911877394636</v>
      </c>
    </row>
    <row r="339">
      <c r="A339">
        <f>HYPERLINK("https://stackoverflow.com/q/52261990", "52261990")</f>
        <v/>
      </c>
      <c r="B339" t="n">
        <v>0.2503912363067294</v>
      </c>
    </row>
    <row r="340">
      <c r="A340">
        <f>HYPERLINK("https://stackoverflow.com/q/52299979", "52299979")</f>
        <v/>
      </c>
      <c r="B340" t="n">
        <v>0.2503192848020435</v>
      </c>
    </row>
    <row r="341">
      <c r="A341">
        <f>HYPERLINK("https://stackoverflow.com/q/52421026", "52421026")</f>
        <v/>
      </c>
      <c r="B341" t="n">
        <v>0.2009132420091324</v>
      </c>
    </row>
    <row r="342">
      <c r="A342">
        <f>HYPERLINK("https://stackoverflow.com/q/52492264", "52492264")</f>
        <v/>
      </c>
      <c r="B342" t="n">
        <v>0.2804878048780489</v>
      </c>
    </row>
    <row r="343">
      <c r="A343">
        <f>HYPERLINK("https://stackoverflow.com/q/52510724", "52510724")</f>
        <v/>
      </c>
      <c r="B343" t="n">
        <v>0.2714285714285715</v>
      </c>
    </row>
    <row r="344">
      <c r="A344">
        <f>HYPERLINK("https://stackoverflow.com/q/52574490", "52574490")</f>
        <v/>
      </c>
      <c r="B344" t="n">
        <v>0.2136752136752137</v>
      </c>
    </row>
    <row r="345">
      <c r="A345">
        <f>HYPERLINK("https://stackoverflow.com/q/52593036", "52593036")</f>
        <v/>
      </c>
      <c r="B345" t="n">
        <v>0.3347578347578348</v>
      </c>
    </row>
    <row r="346">
      <c r="A346">
        <f>HYPERLINK("https://stackoverflow.com/q/52648963", "52648963")</f>
        <v/>
      </c>
      <c r="B346" t="n">
        <v>0.2207207207207208</v>
      </c>
    </row>
    <row r="347">
      <c r="A347">
        <f>HYPERLINK("https://stackoverflow.com/q/52668100", "52668100")</f>
        <v/>
      </c>
      <c r="B347" t="n">
        <v>0.2644032921810699</v>
      </c>
    </row>
    <row r="348">
      <c r="A348">
        <f>HYPERLINK("https://stackoverflow.com/q/52736363", "52736363")</f>
        <v/>
      </c>
      <c r="B348" t="n">
        <v>0.2441314553990611</v>
      </c>
    </row>
    <row r="349">
      <c r="A349">
        <f>HYPERLINK("https://stackoverflow.com/q/52872674", "52872674")</f>
        <v/>
      </c>
      <c r="B349" t="n">
        <v>0.2522875816993465</v>
      </c>
    </row>
    <row r="350">
      <c r="A350">
        <f>HYPERLINK("https://stackoverflow.com/q/52874947", "52874947")</f>
        <v/>
      </c>
      <c r="B350" t="n">
        <v>0.240913811007269</v>
      </c>
    </row>
    <row r="351">
      <c r="A351">
        <f>HYPERLINK("https://stackoverflow.com/q/52890757", "52890757")</f>
        <v/>
      </c>
      <c r="B351" t="n">
        <v>0.3216374269005848</v>
      </c>
    </row>
    <row r="352">
      <c r="A352">
        <f>HYPERLINK("https://stackoverflow.com/q/52954065", "52954065")</f>
        <v/>
      </c>
      <c r="B352" t="n">
        <v>0.2178362573099416</v>
      </c>
    </row>
    <row r="353">
      <c r="A353">
        <f>HYPERLINK("https://stackoverflow.com/q/52958536", "52958536")</f>
        <v/>
      </c>
      <c r="B353" t="n">
        <v>0.2413381123058543</v>
      </c>
    </row>
    <row r="354">
      <c r="A354">
        <f>HYPERLINK("https://stackoverflow.com/q/52960863", "52960863")</f>
        <v/>
      </c>
      <c r="B354" t="n">
        <v>0.2885572139303483</v>
      </c>
    </row>
    <row r="355">
      <c r="A355">
        <f>HYPERLINK("https://stackoverflow.com/q/53027157", "53027157")</f>
        <v/>
      </c>
      <c r="B355" t="n">
        <v>0.2839506172839506</v>
      </c>
    </row>
    <row r="356">
      <c r="A356">
        <f>HYPERLINK("https://stackoverflow.com/q/53039094", "53039094")</f>
        <v/>
      </c>
      <c r="B356" t="n">
        <v>0.2854938271604939</v>
      </c>
    </row>
    <row r="357">
      <c r="A357">
        <f>HYPERLINK("https://stackoverflow.com/q/53082382", "53082382")</f>
        <v/>
      </c>
      <c r="B357" t="n">
        <v>0.2429378531073446</v>
      </c>
    </row>
    <row r="358">
      <c r="A358">
        <f>HYPERLINK("https://stackoverflow.com/q/53082622", "53082622")</f>
        <v/>
      </c>
      <c r="B358" t="n">
        <v>0.2595959595959596</v>
      </c>
    </row>
    <row r="359">
      <c r="A359">
        <f>HYPERLINK("https://stackoverflow.com/q/53109130", "53109130")</f>
        <v/>
      </c>
      <c r="B359" t="n">
        <v>0.3493699885452462</v>
      </c>
    </row>
    <row r="360">
      <c r="A360">
        <f>HYPERLINK("https://stackoverflow.com/q/53169033", "53169033")</f>
        <v/>
      </c>
      <c r="B360" t="n">
        <v>0.2185792349726776</v>
      </c>
    </row>
    <row r="361">
      <c r="A361">
        <f>HYPERLINK("https://stackoverflow.com/q/53199680", "53199680")</f>
        <v/>
      </c>
      <c r="B361" t="n">
        <v>0.2037037037037037</v>
      </c>
    </row>
    <row r="362">
      <c r="A362">
        <f>HYPERLINK("https://stackoverflow.com/q/53398068", "53398068")</f>
        <v/>
      </c>
      <c r="B362" t="n">
        <v>0.2688888888888889</v>
      </c>
    </row>
    <row r="363">
      <c r="A363">
        <f>HYPERLINK("https://stackoverflow.com/q/53449627", "53449627")</f>
        <v/>
      </c>
      <c r="B363" t="n">
        <v>0.2783171521035599</v>
      </c>
    </row>
    <row r="364">
      <c r="A364">
        <f>HYPERLINK("https://stackoverflow.com/q/53472963", "53472963")</f>
        <v/>
      </c>
      <c r="B364" t="n">
        <v>0.3381642512077295</v>
      </c>
    </row>
    <row r="365">
      <c r="A365">
        <f>HYPERLINK("https://stackoverflow.com/q/53528663", "53528663")</f>
        <v/>
      </c>
      <c r="B365" t="n">
        <v>0.2557077625570777</v>
      </c>
    </row>
    <row r="366">
      <c r="A366">
        <f>HYPERLINK("https://stackoverflow.com/q/53538056", "53538056")</f>
        <v/>
      </c>
      <c r="B366" t="n">
        <v>0.1835016835016835</v>
      </c>
    </row>
    <row r="367">
      <c r="A367">
        <f>HYPERLINK("https://stackoverflow.com/q/53590585", "53590585")</f>
        <v/>
      </c>
      <c r="B367" t="n">
        <v>0.3214814814814815</v>
      </c>
    </row>
    <row r="368">
      <c r="A368">
        <f>HYPERLINK("https://stackoverflow.com/q/53664484", "53664484")</f>
        <v/>
      </c>
      <c r="B368" t="n">
        <v>0.3101851851851853</v>
      </c>
    </row>
    <row r="369">
      <c r="A369">
        <f>HYPERLINK("https://stackoverflow.com/q/53669169", "53669169")</f>
        <v/>
      </c>
      <c r="B369" t="n">
        <v>0.2409812409812411</v>
      </c>
    </row>
    <row r="370">
      <c r="A370">
        <f>HYPERLINK("https://stackoverflow.com/q/53670395", "53670395")</f>
        <v/>
      </c>
      <c r="B370" t="n">
        <v>0.2600229095074457</v>
      </c>
    </row>
    <row r="371">
      <c r="A371">
        <f>HYPERLINK("https://stackoverflow.com/q/53707341", "53707341")</f>
        <v/>
      </c>
      <c r="B371" t="n">
        <v>0.2488262910798123</v>
      </c>
    </row>
    <row r="372">
      <c r="A372">
        <f>HYPERLINK("https://stackoverflow.com/q/53750539", "53750539")</f>
        <v/>
      </c>
      <c r="B372" t="n">
        <v>0.2080808080808081</v>
      </c>
    </row>
    <row r="373">
      <c r="A373">
        <f>HYPERLINK("https://stackoverflow.com/q/53801839", "53801839")</f>
        <v/>
      </c>
      <c r="B373" t="n">
        <v>0.3712121212121212</v>
      </c>
    </row>
    <row r="374">
      <c r="A374">
        <f>HYPERLINK("https://stackoverflow.com/q/53808662", "53808662")</f>
        <v/>
      </c>
      <c r="B374" t="n">
        <v>0.2611683848797251</v>
      </c>
    </row>
    <row r="375">
      <c r="A375">
        <f>HYPERLINK("https://stackoverflow.com/q/53874059", "53874059")</f>
        <v/>
      </c>
      <c r="B375" t="n">
        <v>0.285925925925926</v>
      </c>
    </row>
    <row r="376">
      <c r="A376">
        <f>HYPERLINK("https://stackoverflow.com/q/53887719", "53887719")</f>
        <v/>
      </c>
      <c r="B376" t="n">
        <v>0.3710895361380798</v>
      </c>
    </row>
    <row r="377">
      <c r="A377">
        <f>HYPERLINK("https://stackoverflow.com/q/53891777", "53891777")</f>
        <v/>
      </c>
      <c r="B377" t="n">
        <v>0.2148148148148149</v>
      </c>
    </row>
    <row r="378">
      <c r="A378">
        <f>HYPERLINK("https://stackoverflow.com/q/53933243", "53933243")</f>
        <v/>
      </c>
      <c r="B378" t="n">
        <v>0.2764003673094582</v>
      </c>
    </row>
    <row r="379">
      <c r="A379">
        <f>HYPERLINK("https://stackoverflow.com/q/53944354", "53944354")</f>
        <v/>
      </c>
      <c r="B379" t="n">
        <v>0.2576489533011272</v>
      </c>
    </row>
    <row r="380">
      <c r="A380">
        <f>HYPERLINK("https://stackoverflow.com/q/54005457", "54005457")</f>
        <v/>
      </c>
      <c r="B380" t="n">
        <v>0.2318840579710146</v>
      </c>
    </row>
    <row r="381">
      <c r="A381">
        <f>HYPERLINK("https://stackoverflow.com/q/54060686", "54060686")</f>
        <v/>
      </c>
      <c r="B381" t="n">
        <v>0.3365539452495974</v>
      </c>
    </row>
    <row r="382">
      <c r="A382">
        <f>HYPERLINK("https://stackoverflow.com/q/54069553", "54069553")</f>
        <v/>
      </c>
      <c r="B382" t="n">
        <v>0.2222222222222222</v>
      </c>
    </row>
    <row r="383">
      <c r="A383">
        <f>HYPERLINK("https://stackoverflow.com/q/54079576", "54079576")</f>
        <v/>
      </c>
      <c r="B383" t="n">
        <v>0.2800608828006089</v>
      </c>
    </row>
    <row r="384">
      <c r="A384">
        <f>HYPERLINK("https://stackoverflow.com/q/54118895", "54118895")</f>
        <v/>
      </c>
      <c r="B384" t="n">
        <v>0.2106135986733001</v>
      </c>
    </row>
    <row r="385">
      <c r="A385">
        <f>HYPERLINK("https://stackoverflow.com/q/54123965", "54123965")</f>
        <v/>
      </c>
      <c r="B385" t="n">
        <v>0.2896825396825397</v>
      </c>
    </row>
    <row r="386">
      <c r="A386">
        <f>HYPERLINK("https://stackoverflow.com/q/54186801", "54186801")</f>
        <v/>
      </c>
      <c r="B386" t="n">
        <v>0.2565864833906071</v>
      </c>
    </row>
    <row r="387">
      <c r="A387">
        <f>HYPERLINK("https://stackoverflow.com/q/54285728", "54285728")</f>
        <v/>
      </c>
      <c r="B387" t="n">
        <v>0.3042071197411004</v>
      </c>
    </row>
    <row r="388">
      <c r="A388">
        <f>HYPERLINK("https://stackoverflow.com/q/54288494", "54288494")</f>
        <v/>
      </c>
      <c r="B388" t="n">
        <v>0.2236842105263158</v>
      </c>
    </row>
    <row r="389">
      <c r="A389">
        <f>HYPERLINK("https://stackoverflow.com/q/54333889", "54333889")</f>
        <v/>
      </c>
      <c r="B389" t="n">
        <v>0.1993464052287582</v>
      </c>
    </row>
    <row r="390">
      <c r="A390">
        <f>HYPERLINK("https://stackoverflow.com/q/54352320", "54352320")</f>
        <v/>
      </c>
      <c r="B390" t="n">
        <v>0.2400548696844994</v>
      </c>
    </row>
    <row r="391">
      <c r="A391">
        <f>HYPERLINK("https://stackoverflow.com/q/54446465", "54446465")</f>
        <v/>
      </c>
      <c r="B391" t="n">
        <v>0.2777777777777777</v>
      </c>
    </row>
    <row r="392">
      <c r="A392">
        <f>HYPERLINK("https://stackoverflow.com/q/54515593", "54515593")</f>
        <v/>
      </c>
      <c r="B392" t="n">
        <v>0.1940035273368607</v>
      </c>
    </row>
    <row r="393">
      <c r="A393">
        <f>HYPERLINK("https://stackoverflow.com/q/54520497", "54520497")</f>
        <v/>
      </c>
      <c r="B393" t="n">
        <v>0.2557319223985891</v>
      </c>
    </row>
    <row r="394">
      <c r="A394">
        <f>HYPERLINK("https://stackoverflow.com/q/54557467", "54557467")</f>
        <v/>
      </c>
      <c r="B394" t="n">
        <v>0.2991452991452991</v>
      </c>
    </row>
    <row r="395">
      <c r="A395">
        <f>HYPERLINK("https://stackoverflow.com/q/54563348", "54563348")</f>
        <v/>
      </c>
      <c r="B395" t="n">
        <v>0.3005952380952381</v>
      </c>
    </row>
    <row r="396">
      <c r="A396">
        <f>HYPERLINK("https://stackoverflow.com/q/54574872", "54574872")</f>
        <v/>
      </c>
      <c r="B396" t="n">
        <v>0.2567567567567568</v>
      </c>
    </row>
    <row r="397">
      <c r="A397">
        <f>HYPERLINK("https://stackoverflow.com/q/54603982", "54603982")</f>
        <v/>
      </c>
      <c r="B397" t="n">
        <v>0.3086419753086421</v>
      </c>
    </row>
    <row r="398">
      <c r="A398">
        <f>HYPERLINK("https://stackoverflow.com/q/54695712", "54695712")</f>
        <v/>
      </c>
      <c r="B398" t="n">
        <v>0.2390572390572391</v>
      </c>
    </row>
    <row r="399">
      <c r="A399">
        <f>HYPERLINK("https://stackoverflow.com/q/54741436", "54741436")</f>
        <v/>
      </c>
      <c r="B399" t="n">
        <v>0.2146118721461187</v>
      </c>
    </row>
    <row r="400">
      <c r="A400">
        <f>HYPERLINK("https://stackoverflow.com/q/54744615", "54744615")</f>
        <v/>
      </c>
      <c r="B400" t="n">
        <v>0.2168458781362007</v>
      </c>
    </row>
    <row r="401">
      <c r="A401">
        <f>HYPERLINK("https://stackoverflow.com/q/54841101", "54841101")</f>
        <v/>
      </c>
      <c r="B401" t="n">
        <v>0.2241379310344827</v>
      </c>
    </row>
    <row r="402">
      <c r="A402">
        <f>HYPERLINK("https://stackoverflow.com/q/54868399", "54868399")</f>
        <v/>
      </c>
      <c r="B402" t="n">
        <v>0.2386473429951691</v>
      </c>
    </row>
    <row r="403">
      <c r="A403">
        <f>HYPERLINK("https://stackoverflow.com/q/54894563", "54894563")</f>
        <v/>
      </c>
      <c r="B403" t="n">
        <v>0.241001564945227</v>
      </c>
    </row>
    <row r="404">
      <c r="A404">
        <f>HYPERLINK("https://stackoverflow.com/q/54945975", "54945975")</f>
        <v/>
      </c>
      <c r="B404" t="n">
        <v>0.2090395480225988</v>
      </c>
    </row>
    <row r="405">
      <c r="A405">
        <f>HYPERLINK("https://stackoverflow.com/q/54980076", "54980076")</f>
        <v/>
      </c>
      <c r="B405" t="n">
        <v>0.2238095238095238</v>
      </c>
    </row>
    <row r="406">
      <c r="A406">
        <f>HYPERLINK("https://stackoverflow.com/q/54995158", "54995158")</f>
        <v/>
      </c>
      <c r="B406" t="n">
        <v>0.2121212121212122</v>
      </c>
    </row>
    <row r="407">
      <c r="A407">
        <f>HYPERLINK("https://stackoverflow.com/q/55026722", "55026722")</f>
        <v/>
      </c>
      <c r="B407" t="n">
        <v>0.2541856925418569</v>
      </c>
    </row>
    <row r="408">
      <c r="A408">
        <f>HYPERLINK("https://stackoverflow.com/q/55064804", "55064804")</f>
        <v/>
      </c>
      <c r="B408" t="n">
        <v>0.302049622437972</v>
      </c>
    </row>
    <row r="409">
      <c r="A409">
        <f>HYPERLINK("https://stackoverflow.com/q/55068186", "55068186")</f>
        <v/>
      </c>
      <c r="B409" t="n">
        <v>0.2331768388106417</v>
      </c>
    </row>
    <row r="410">
      <c r="A410">
        <f>HYPERLINK("https://stackoverflow.com/q/55075917", "55075917")</f>
        <v/>
      </c>
      <c r="B410" t="n">
        <v>0.2068376068376068</v>
      </c>
    </row>
    <row r="411">
      <c r="A411">
        <f>HYPERLINK("https://stackoverflow.com/q/55101284", "55101284")</f>
        <v/>
      </c>
      <c r="B411" t="n">
        <v>0.2783171521035599</v>
      </c>
    </row>
    <row r="412">
      <c r="A412">
        <f>HYPERLINK("https://stackoverflow.com/q/55178584", "55178584")</f>
        <v/>
      </c>
      <c r="B412" t="n">
        <v>0.2805100182149362</v>
      </c>
    </row>
    <row r="413">
      <c r="A413">
        <f>HYPERLINK("https://stackoverflow.com/q/55217961", "55217961")</f>
        <v/>
      </c>
      <c r="B413" t="n">
        <v>0.2475247524752476</v>
      </c>
    </row>
    <row r="414">
      <c r="A414">
        <f>HYPERLINK("https://stackoverflow.com/q/55224716", "55224716")</f>
        <v/>
      </c>
      <c r="B414" t="n">
        <v>0.2949245541838135</v>
      </c>
    </row>
    <row r="415">
      <c r="A415">
        <f>HYPERLINK("https://stackoverflow.com/q/55408264", "55408264")</f>
        <v/>
      </c>
      <c r="B415" t="n">
        <v>0.3320848938826468</v>
      </c>
    </row>
    <row r="416">
      <c r="A416">
        <f>HYPERLINK("https://stackoverflow.com/q/55435560", "55435560")</f>
        <v/>
      </c>
      <c r="B416" t="n">
        <v>0.2507122507122508</v>
      </c>
    </row>
    <row r="417">
      <c r="A417">
        <f>HYPERLINK("https://stackoverflow.com/q/55514820", "55514820")</f>
        <v/>
      </c>
      <c r="B417" t="n">
        <v>0.2476190476190477</v>
      </c>
    </row>
    <row r="418">
      <c r="A418">
        <f>HYPERLINK("https://stackoverflow.com/q/55520394", "55520394")</f>
        <v/>
      </c>
      <c r="B418" t="n">
        <v>0.2596491228070176</v>
      </c>
    </row>
    <row r="419">
      <c r="A419">
        <f>HYPERLINK("https://stackoverflow.com/q/55617000", "55617000")</f>
        <v/>
      </c>
      <c r="B419" t="n">
        <v>0.196078431372549</v>
      </c>
    </row>
    <row r="420">
      <c r="A420">
        <f>HYPERLINK("https://stackoverflow.com/q/55684883", "55684883")</f>
        <v/>
      </c>
      <c r="B420" t="n">
        <v>0.303030303030303</v>
      </c>
    </row>
    <row r="421">
      <c r="A421">
        <f>HYPERLINK("https://stackoverflow.com/q/55710608", "55710608")</f>
        <v/>
      </c>
      <c r="B421" t="n">
        <v>0.2156215621562156</v>
      </c>
    </row>
    <row r="422">
      <c r="A422">
        <f>HYPERLINK("https://stackoverflow.com/q/55726611", "55726611")</f>
        <v/>
      </c>
      <c r="B422" t="n">
        <v>0.3027777777777778</v>
      </c>
    </row>
    <row r="423">
      <c r="A423">
        <f>HYPERLINK("https://stackoverflow.com/q/55749828", "55749828")</f>
        <v/>
      </c>
      <c r="B423" t="n">
        <v>0.2753195673549656</v>
      </c>
    </row>
    <row r="424">
      <c r="A424">
        <f>HYPERLINK("https://stackoverflow.com/q/55791116", "55791116")</f>
        <v/>
      </c>
      <c r="B424" t="n">
        <v>0.4077060931899641</v>
      </c>
    </row>
    <row r="425">
      <c r="A425">
        <f>HYPERLINK("https://stackoverflow.com/q/55835640", "55835640")</f>
        <v/>
      </c>
      <c r="B425" t="n">
        <v>0.3068783068783069</v>
      </c>
    </row>
    <row r="426">
      <c r="A426">
        <f>HYPERLINK("https://stackoverflow.com/q/55853588", "55853588")</f>
        <v/>
      </c>
      <c r="B426" t="n">
        <v>0.3620474406991261</v>
      </c>
    </row>
    <row r="427">
      <c r="A427">
        <f>HYPERLINK("https://stackoverflow.com/q/55866393", "55866393")</f>
        <v/>
      </c>
      <c r="B427" t="n">
        <v>0.2051282051282051</v>
      </c>
    </row>
    <row r="428">
      <c r="A428">
        <f>HYPERLINK("https://stackoverflow.com/q/55875490", "55875490")</f>
        <v/>
      </c>
      <c r="B428" t="n">
        <v>0.2657004830917875</v>
      </c>
    </row>
    <row r="429">
      <c r="A429">
        <f>HYPERLINK("https://stackoverflow.com/q/55896200", "55896200")</f>
        <v/>
      </c>
      <c r="B429" t="n">
        <v>0.2567901234567902</v>
      </c>
    </row>
    <row r="430">
      <c r="A430">
        <f>HYPERLINK("https://stackoverflow.com/q/55905651", "55905651")</f>
        <v/>
      </c>
      <c r="B430" t="n">
        <v>0.2451690821256039</v>
      </c>
    </row>
    <row r="431">
      <c r="A431">
        <f>HYPERLINK("https://stackoverflow.com/q/55935097", "55935097")</f>
        <v/>
      </c>
      <c r="B431" t="n">
        <v>0.3369175627240144</v>
      </c>
    </row>
    <row r="432">
      <c r="A432">
        <f>HYPERLINK("https://stackoverflow.com/q/56006399", "56006399")</f>
        <v/>
      </c>
      <c r="B432" t="n">
        <v>0.2354497354497355</v>
      </c>
    </row>
    <row r="433">
      <c r="A433">
        <f>HYPERLINK("https://stackoverflow.com/q/56065738", "56065738")</f>
        <v/>
      </c>
      <c r="B433" t="n">
        <v>0.3206919494344643</v>
      </c>
    </row>
    <row r="434">
      <c r="A434">
        <f>HYPERLINK("https://stackoverflow.com/q/56078834", "56078834")</f>
        <v/>
      </c>
      <c r="B434" t="n">
        <v>0.2459425717852685</v>
      </c>
    </row>
    <row r="435">
      <c r="A435">
        <f>HYPERLINK("https://stackoverflow.com/q/56111559", "56111559")</f>
        <v/>
      </c>
      <c r="B435" t="n">
        <v>0.2678843226788433</v>
      </c>
    </row>
    <row r="436">
      <c r="A436">
        <f>HYPERLINK("https://stackoverflow.com/q/56130522", "56130522")</f>
        <v/>
      </c>
      <c r="B436" t="n">
        <v>0.2966781214203895</v>
      </c>
    </row>
    <row r="437">
      <c r="A437">
        <f>HYPERLINK("https://stackoverflow.com/q/56165773", "56165773")</f>
        <v/>
      </c>
      <c r="B437" t="n">
        <v>0.2634920634920636</v>
      </c>
    </row>
    <row r="438">
      <c r="A438">
        <f>HYPERLINK("https://stackoverflow.com/q/56183981", "56183981")</f>
        <v/>
      </c>
      <c r="B438" t="n">
        <v>0.2034805890227578</v>
      </c>
    </row>
    <row r="439">
      <c r="A439">
        <f>HYPERLINK("https://stackoverflow.com/q/56215583", "56215583")</f>
        <v/>
      </c>
      <c r="B439" t="n">
        <v>0.226984126984127</v>
      </c>
    </row>
    <row r="440">
      <c r="A440">
        <f>HYPERLINK("https://stackoverflow.com/q/56243818", "56243818")</f>
        <v/>
      </c>
      <c r="B440" t="n">
        <v>0.2264416315049227</v>
      </c>
    </row>
    <row r="441">
      <c r="A441">
        <f>HYPERLINK("https://stackoverflow.com/q/56284148", "56284148")</f>
        <v/>
      </c>
      <c r="B441" t="n">
        <v>0.2371475953565506</v>
      </c>
    </row>
    <row r="442">
      <c r="A442">
        <f>HYPERLINK("https://stackoverflow.com/q/56312879", "56312879")</f>
        <v/>
      </c>
      <c r="B442" t="n">
        <v>0.2193362193362194</v>
      </c>
    </row>
    <row r="443">
      <c r="A443">
        <f>HYPERLINK("https://stackoverflow.com/q/56336917", "56336917")</f>
        <v/>
      </c>
      <c r="B443" t="n">
        <v>0.2236467236467237</v>
      </c>
    </row>
    <row r="444">
      <c r="A444">
        <f>HYPERLINK("https://stackoverflow.com/q/56355331", "56355331")</f>
        <v/>
      </c>
      <c r="B444" t="n">
        <v>0.2882882882882884</v>
      </c>
    </row>
    <row r="445">
      <c r="A445">
        <f>HYPERLINK("https://stackoverflow.com/q/56373250", "56373250")</f>
        <v/>
      </c>
      <c r="B445" t="n">
        <v>0.2838283828382838</v>
      </c>
    </row>
    <row r="446">
      <c r="A446">
        <f>HYPERLINK("https://stackoverflow.com/q/56380637", "56380637")</f>
        <v/>
      </c>
      <c r="B446" t="n">
        <v>0.2311507936507937</v>
      </c>
    </row>
    <row r="447">
      <c r="A447">
        <f>HYPERLINK("https://stackoverflow.com/q/56548526", "56548526")</f>
        <v/>
      </c>
      <c r="B447" t="n">
        <v>0.2380952380952382</v>
      </c>
    </row>
    <row r="448">
      <c r="A448">
        <f>HYPERLINK("https://stackoverflow.com/q/56556456", "56556456")</f>
        <v/>
      </c>
      <c r="B448" t="n">
        <v>0.244212962962963</v>
      </c>
    </row>
    <row r="449">
      <c r="A449">
        <f>HYPERLINK("https://stackoverflow.com/q/56586268", "56586268")</f>
        <v/>
      </c>
      <c r="B449" t="n">
        <v>0.2293447293447294</v>
      </c>
    </row>
    <row r="450">
      <c r="A450">
        <f>HYPERLINK("https://stackoverflow.com/q/56633307", "56633307")</f>
        <v/>
      </c>
      <c r="B450" t="n">
        <v>0.3164251207729469</v>
      </c>
    </row>
    <row r="451">
      <c r="A451">
        <f>HYPERLINK("https://stackoverflow.com/q/56650929", "56650929")</f>
        <v/>
      </c>
      <c r="B451" t="n">
        <v>0.1969696969696969</v>
      </c>
    </row>
    <row r="452">
      <c r="A452">
        <f>HYPERLINK("https://stackoverflow.com/q/56679178", "56679178")</f>
        <v/>
      </c>
      <c r="B452" t="n">
        <v>0.2685185185185186</v>
      </c>
    </row>
    <row r="453">
      <c r="A453">
        <f>HYPERLINK("https://stackoverflow.com/q/56741525", "56741525")</f>
        <v/>
      </c>
      <c r="B453" t="n">
        <v>0.3918918918918919</v>
      </c>
    </row>
    <row r="454">
      <c r="A454">
        <f>HYPERLINK("https://stackoverflow.com/q/56751486", "56751486")</f>
        <v/>
      </c>
      <c r="B454" t="n">
        <v>0.3060796645702306</v>
      </c>
    </row>
    <row r="455">
      <c r="A455">
        <f>HYPERLINK("https://stackoverflow.com/q/56838816", "56838816")</f>
        <v/>
      </c>
      <c r="B455" t="n">
        <v>0.1944444444444445</v>
      </c>
    </row>
    <row r="456">
      <c r="A456">
        <f>HYPERLINK("https://stackoverflow.com/q/56859374", "56859374")</f>
        <v/>
      </c>
      <c r="B456" t="n">
        <v>0.4099616858237548</v>
      </c>
    </row>
    <row r="457">
      <c r="A457">
        <f>HYPERLINK("https://stackoverflow.com/q/56900896", "56900896")</f>
        <v/>
      </c>
      <c r="B457" t="n">
        <v>0.2835249042145594</v>
      </c>
    </row>
    <row r="458">
      <c r="A458">
        <f>HYPERLINK("https://stackoverflow.com/q/56914312", "56914312")</f>
        <v/>
      </c>
      <c r="B458" t="n">
        <v>0.3233082706766916</v>
      </c>
    </row>
    <row r="459">
      <c r="A459">
        <f>HYPERLINK("https://stackoverflow.com/q/56929036", "56929036")</f>
        <v/>
      </c>
      <c r="B459" t="n">
        <v>0.2278481012658229</v>
      </c>
    </row>
    <row r="460">
      <c r="A460">
        <f>HYPERLINK("https://stackoverflow.com/q/56935694", "56935694")</f>
        <v/>
      </c>
      <c r="B460" t="n">
        <v>0.2211934156378601</v>
      </c>
    </row>
    <row r="461">
      <c r="A461">
        <f>HYPERLINK("https://stackoverflow.com/q/57000159", "57000159")</f>
        <v/>
      </c>
      <c r="B461" t="n">
        <v>0.1944444444444444</v>
      </c>
    </row>
    <row r="462">
      <c r="A462">
        <f>HYPERLINK("https://stackoverflow.com/q/57017120", "57017120")</f>
        <v/>
      </c>
      <c r="B462" t="n">
        <v>0.2537537537537539</v>
      </c>
    </row>
    <row r="463">
      <c r="A463">
        <f>HYPERLINK("https://stackoverflow.com/q/57061468", "57061468")</f>
        <v/>
      </c>
      <c r="B463" t="n">
        <v>0.2465277777777778</v>
      </c>
    </row>
    <row r="464">
      <c r="A464">
        <f>HYPERLINK("https://stackoverflow.com/q/57076871", "57076871")</f>
        <v/>
      </c>
      <c r="B464" t="n">
        <v>0.2634408602150539</v>
      </c>
    </row>
    <row r="465">
      <c r="A465">
        <f>HYPERLINK("https://stackoverflow.com/q/57097533", "57097533")</f>
        <v/>
      </c>
      <c r="B465" t="n">
        <v>0.2436647173489279</v>
      </c>
    </row>
    <row r="466">
      <c r="A466">
        <f>HYPERLINK("https://stackoverflow.com/q/57171261", "57171261")</f>
        <v/>
      </c>
      <c r="B466" t="n">
        <v>0.2407407407407408</v>
      </c>
    </row>
    <row r="467">
      <c r="A467">
        <f>HYPERLINK("https://stackoverflow.com/q/57185134", "57185134")</f>
        <v/>
      </c>
      <c r="B467" t="n">
        <v>0.2640692640692642</v>
      </c>
    </row>
    <row r="468">
      <c r="A468">
        <f>HYPERLINK("https://stackoverflow.com/q/57225559", "57225559")</f>
        <v/>
      </c>
      <c r="B468" t="n">
        <v>0.209277238403452</v>
      </c>
    </row>
    <row r="469">
      <c r="A469">
        <f>HYPERLINK("https://stackoverflow.com/q/57250709", "57250709")</f>
        <v/>
      </c>
      <c r="B469" t="n">
        <v>0.2554112554112555</v>
      </c>
    </row>
    <row r="470">
      <c r="A470">
        <f>HYPERLINK("https://stackoverflow.com/q/57255303", "57255303")</f>
        <v/>
      </c>
      <c r="B470" t="n">
        <v>0.2857142857142858</v>
      </c>
    </row>
    <row r="471">
      <c r="A471">
        <f>HYPERLINK("https://stackoverflow.com/q/57256084", "57256084")</f>
        <v/>
      </c>
      <c r="B471" t="n">
        <v>0.2367941712204007</v>
      </c>
    </row>
    <row r="472">
      <c r="A472">
        <f>HYPERLINK("https://stackoverflow.com/q/57278489", "57278489")</f>
        <v/>
      </c>
      <c r="B472" t="n">
        <v>0.2913279132791328</v>
      </c>
    </row>
    <row r="473">
      <c r="A473">
        <f>HYPERLINK("https://stackoverflow.com/q/57282075", "57282075")</f>
        <v/>
      </c>
      <c r="B473" t="n">
        <v>0.3270440251572327</v>
      </c>
    </row>
    <row r="474">
      <c r="A474">
        <f>HYPERLINK("https://stackoverflow.com/q/57359876", "57359876")</f>
        <v/>
      </c>
      <c r="B474" t="n">
        <v>0.3229629629629631</v>
      </c>
    </row>
    <row r="475">
      <c r="A475">
        <f>HYPERLINK("https://stackoverflow.com/q/57369751", "57369751")</f>
        <v/>
      </c>
      <c r="B475" t="n">
        <v>0.2559774964838257</v>
      </c>
    </row>
    <row r="476">
      <c r="A476">
        <f>HYPERLINK("https://stackoverflow.com/q/57403551", "57403551")</f>
        <v/>
      </c>
      <c r="B476" t="n">
        <v>0.2985409652076318</v>
      </c>
    </row>
    <row r="477">
      <c r="A477">
        <f>HYPERLINK("https://stackoverflow.com/q/57474055", "57474055")</f>
        <v/>
      </c>
      <c r="B477" t="n">
        <v>0.3279395900755124</v>
      </c>
    </row>
    <row r="478">
      <c r="A478">
        <f>HYPERLINK("https://stackoverflow.com/q/57496839", "57496839")</f>
        <v/>
      </c>
      <c r="B478" t="n">
        <v>0.2690058479532164</v>
      </c>
    </row>
    <row r="479">
      <c r="A479">
        <f>HYPERLINK("https://stackoverflow.com/q/57502125", "57502125")</f>
        <v/>
      </c>
      <c r="B479" t="n">
        <v>0.2307692307692308</v>
      </c>
    </row>
    <row r="480">
      <c r="A480">
        <f>HYPERLINK("https://stackoverflow.com/q/57516377", "57516377")</f>
        <v/>
      </c>
      <c r="B480" t="n">
        <v>0.2307692307692309</v>
      </c>
    </row>
    <row r="481">
      <c r="A481">
        <f>HYPERLINK("https://stackoverflow.com/q/57516603", "57516603")</f>
        <v/>
      </c>
      <c r="B481" t="n">
        <v>0.3957879448075525</v>
      </c>
    </row>
    <row r="482">
      <c r="A482">
        <f>HYPERLINK("https://stackoverflow.com/q/57557137", "57557137")</f>
        <v/>
      </c>
      <c r="B482" t="n">
        <v>0.2751322751322752</v>
      </c>
    </row>
    <row r="483">
      <c r="A483">
        <f>HYPERLINK("https://stackoverflow.com/q/57594014", "57594014")</f>
        <v/>
      </c>
      <c r="B483" t="n">
        <v>0.3070489844683394</v>
      </c>
    </row>
    <row r="484">
      <c r="A484">
        <f>HYPERLINK("https://stackoverflow.com/q/57599366", "57599366")</f>
        <v/>
      </c>
      <c r="B484" t="n">
        <v>0.2808080808080808</v>
      </c>
    </row>
    <row r="485">
      <c r="A485">
        <f>HYPERLINK("https://stackoverflow.com/q/57762017", "57762017")</f>
        <v/>
      </c>
      <c r="B485" t="n">
        <v>0.2582159624413147</v>
      </c>
    </row>
    <row r="486">
      <c r="A486">
        <f>HYPERLINK("https://stackoverflow.com/q/57810467", "57810467")</f>
        <v/>
      </c>
      <c r="B486" t="n">
        <v>0.2330246913580248</v>
      </c>
    </row>
    <row r="487">
      <c r="A487">
        <f>HYPERLINK("https://stackoverflow.com/q/57828966", "57828966")</f>
        <v/>
      </c>
      <c r="B487" t="n">
        <v>0.1910112359550562</v>
      </c>
    </row>
    <row r="488">
      <c r="A488">
        <f>HYPERLINK("https://stackoverflow.com/q/57836593", "57836593")</f>
        <v/>
      </c>
      <c r="B488" t="n">
        <v>0.2802469135802469</v>
      </c>
    </row>
    <row r="489">
      <c r="A489">
        <f>HYPERLINK("https://stackoverflow.com/q/57879053", "57879053")</f>
        <v/>
      </c>
      <c r="B489" t="n">
        <v>0.2497354497354498</v>
      </c>
    </row>
    <row r="490">
      <c r="A490">
        <f>HYPERLINK("https://stackoverflow.com/q/57918783", "57918783")</f>
        <v/>
      </c>
      <c r="B490" t="n">
        <v>0.2624113475177305</v>
      </c>
    </row>
    <row r="491">
      <c r="A491">
        <f>HYPERLINK("https://stackoverflow.com/q/57941287", "57941287")</f>
        <v/>
      </c>
      <c r="B491" t="n">
        <v>0.1973180076628352</v>
      </c>
    </row>
    <row r="492">
      <c r="A492">
        <f>HYPERLINK("https://stackoverflow.com/q/57977027", "57977027")</f>
        <v/>
      </c>
      <c r="B492" t="n">
        <v>0.2985274431057564</v>
      </c>
    </row>
    <row r="493">
      <c r="A493">
        <f>HYPERLINK("https://stackoverflow.com/q/58031932", "58031932")</f>
        <v/>
      </c>
      <c r="B493" t="n">
        <v>0.2361111111111112</v>
      </c>
    </row>
    <row r="494">
      <c r="A494">
        <f>HYPERLINK("https://stackoverflow.com/q/58036007", "58036007")</f>
        <v/>
      </c>
      <c r="B494" t="n">
        <v>0.206896551724138</v>
      </c>
    </row>
    <row r="495">
      <c r="A495">
        <f>HYPERLINK("https://stackoverflow.com/q/58054575", "58054575")</f>
        <v/>
      </c>
      <c r="B495" t="n">
        <v>0.2140255009107468</v>
      </c>
    </row>
    <row r="496">
      <c r="A496">
        <f>HYPERLINK("https://stackoverflow.com/q/58072710", "58072710")</f>
        <v/>
      </c>
      <c r="B496" t="n">
        <v>0.2466124661246613</v>
      </c>
    </row>
    <row r="497">
      <c r="A497">
        <f>HYPERLINK("https://stackoverflow.com/q/58081210", "58081210")</f>
        <v/>
      </c>
      <c r="B497" t="n">
        <v>0.2107674684994273</v>
      </c>
    </row>
    <row r="498">
      <c r="A498">
        <f>HYPERLINK("https://stackoverflow.com/q/58081651", "58081651")</f>
        <v/>
      </c>
      <c r="B498" t="n">
        <v>0.4533333333333334</v>
      </c>
    </row>
    <row r="499">
      <c r="A499">
        <f>HYPERLINK("https://stackoverflow.com/q/58091962", "58091962")</f>
        <v/>
      </c>
      <c r="B499" t="n">
        <v>0.3892885691446842</v>
      </c>
    </row>
    <row r="500">
      <c r="A500">
        <f>HYPERLINK("https://stackoverflow.com/q/58114590", "58114590")</f>
        <v/>
      </c>
      <c r="B500" t="n">
        <v>0.3775252525252525</v>
      </c>
    </row>
    <row r="501">
      <c r="A501">
        <f>HYPERLINK("https://stackoverflow.com/q/58170140", "58170140")</f>
        <v/>
      </c>
      <c r="B501" t="n">
        <v>0.3277216610549944</v>
      </c>
    </row>
    <row r="502">
      <c r="A502">
        <f>HYPERLINK("https://stackoverflow.com/q/58207245", "58207245")</f>
        <v/>
      </c>
      <c r="B502" t="n">
        <v>0.2133333333333333</v>
      </c>
    </row>
    <row r="503">
      <c r="A503">
        <f>HYPERLINK("https://stackoverflow.com/q/58221451", "58221451")</f>
        <v/>
      </c>
      <c r="B503" t="n">
        <v>0.2419522326064382</v>
      </c>
    </row>
    <row r="504">
      <c r="A504">
        <f>HYPERLINK("https://stackoverflow.com/q/58251999", "58251999")</f>
        <v/>
      </c>
      <c r="B504" t="n">
        <v>0.225925925925926</v>
      </c>
    </row>
    <row r="505">
      <c r="A505">
        <f>HYPERLINK("https://stackoverflow.com/q/58275712", "58275712")</f>
        <v/>
      </c>
      <c r="B505" t="n">
        <v>0.2238805970149254</v>
      </c>
    </row>
    <row r="506">
      <c r="A506">
        <f>HYPERLINK("https://stackoverflow.com/q/58337924", "58337924")</f>
        <v/>
      </c>
      <c r="B506" t="n">
        <v>0.2633744855967079</v>
      </c>
    </row>
    <row r="507">
      <c r="A507">
        <f>HYPERLINK("https://stackoverflow.com/q/58346580", "58346580")</f>
        <v/>
      </c>
      <c r="B507" t="n">
        <v>0.2901234567901235</v>
      </c>
    </row>
    <row r="508">
      <c r="A508">
        <f>HYPERLINK("https://stackoverflow.com/q/58371510", "58371510")</f>
        <v/>
      </c>
      <c r="B508" t="n">
        <v>0.304093567251462</v>
      </c>
    </row>
    <row r="509">
      <c r="A509">
        <f>HYPERLINK("https://stackoverflow.com/q/58418959", "58418959")</f>
        <v/>
      </c>
      <c r="B509" t="n">
        <v>0.213768115942029</v>
      </c>
    </row>
    <row r="510">
      <c r="A510">
        <f>HYPERLINK("https://stackoverflow.com/q/58428940", "58428940")</f>
        <v/>
      </c>
      <c r="B510" t="n">
        <v>0.3839285714285713</v>
      </c>
    </row>
    <row r="511">
      <c r="A511">
        <f>HYPERLINK("https://stackoverflow.com/q/58430408", "58430408")</f>
        <v/>
      </c>
      <c r="B511" t="n">
        <v>0.3417190775681341</v>
      </c>
    </row>
    <row r="512">
      <c r="A512">
        <f>HYPERLINK("https://stackoverflow.com/q/58473686", "58473686")</f>
        <v/>
      </c>
      <c r="B512" t="n">
        <v>0.2100456621004566</v>
      </c>
    </row>
    <row r="513">
      <c r="A513">
        <f>HYPERLINK("https://stackoverflow.com/q/58483028", "58483028")</f>
        <v/>
      </c>
      <c r="B513" t="n">
        <v>0.2660406885759</v>
      </c>
    </row>
    <row r="514">
      <c r="A514">
        <f>HYPERLINK("https://stackoverflow.com/q/58492310", "58492310")</f>
        <v/>
      </c>
      <c r="B514" t="n">
        <v>0.2342704149933066</v>
      </c>
    </row>
    <row r="515">
      <c r="A515">
        <f>HYPERLINK("https://stackoverflow.com/q/58521055", "58521055")</f>
        <v/>
      </c>
      <c r="B515" t="n">
        <v>0.2904761904761905</v>
      </c>
    </row>
    <row r="516">
      <c r="A516">
        <f>HYPERLINK("https://stackoverflow.com/q/58547437", "58547437")</f>
        <v/>
      </c>
      <c r="B516" t="n">
        <v>0.2518518518518519</v>
      </c>
    </row>
    <row r="517">
      <c r="A517">
        <f>HYPERLINK("https://stackoverflow.com/q/58575034", "58575034")</f>
        <v/>
      </c>
      <c r="B517" t="n">
        <v>0.3617283950617284</v>
      </c>
    </row>
    <row r="518">
      <c r="A518">
        <f>HYPERLINK("https://stackoverflow.com/q/58649380", "58649380")</f>
        <v/>
      </c>
      <c r="B518" t="n">
        <v>0.2192192192192193</v>
      </c>
    </row>
    <row r="519">
      <c r="A519">
        <f>HYPERLINK("https://stackoverflow.com/q/58660181", "58660181")</f>
        <v/>
      </c>
      <c r="B519" t="n">
        <v>0.2210884353741497</v>
      </c>
    </row>
    <row r="520">
      <c r="A520">
        <f>HYPERLINK("https://stackoverflow.com/q/58682411", "58682411")</f>
        <v/>
      </c>
      <c r="B520" t="n">
        <v>0.3100000000000001</v>
      </c>
    </row>
    <row r="521">
      <c r="A521">
        <f>HYPERLINK("https://stackoverflow.com/q/58701030", "58701030")</f>
        <v/>
      </c>
      <c r="B521" t="n">
        <v>0.2711640211640212</v>
      </c>
    </row>
    <row r="522">
      <c r="A522">
        <f>HYPERLINK("https://stackoverflow.com/q/58738924", "58738924")</f>
        <v/>
      </c>
      <c r="B522" t="n">
        <v>0.3333333333333334</v>
      </c>
    </row>
    <row r="523">
      <c r="A523">
        <f>HYPERLINK("https://stackoverflow.com/q/58783610", "58783610")</f>
        <v/>
      </c>
      <c r="B523" t="n">
        <v>0.352046783625731</v>
      </c>
    </row>
    <row r="524">
      <c r="A524">
        <f>HYPERLINK("https://stackoverflow.com/q/58798429", "58798429")</f>
        <v/>
      </c>
      <c r="B524" t="n">
        <v>0.2722222222222221</v>
      </c>
    </row>
    <row r="525">
      <c r="A525">
        <f>HYPERLINK("https://stackoverflow.com/q/58933463", "58933463")</f>
        <v/>
      </c>
      <c r="B525" t="n">
        <v>0.2462462462462463</v>
      </c>
    </row>
    <row r="526">
      <c r="A526">
        <f>HYPERLINK("https://stackoverflow.com/q/58942442", "58942442")</f>
        <v/>
      </c>
      <c r="B526" t="n">
        <v>0.2756132756132756</v>
      </c>
    </row>
    <row r="527">
      <c r="A527">
        <f>HYPERLINK("https://stackoverflow.com/q/58944331", "58944331")</f>
        <v/>
      </c>
      <c r="B527" t="n">
        <v>0.2867867867867869</v>
      </c>
    </row>
    <row r="528">
      <c r="A528">
        <f>HYPERLINK("https://stackoverflow.com/q/59005965", "59005965")</f>
        <v/>
      </c>
      <c r="B528" t="n">
        <v>0.3633986928104576</v>
      </c>
    </row>
    <row r="529">
      <c r="A529">
        <f>HYPERLINK("https://stackoverflow.com/q/59056956", "59056956")</f>
        <v/>
      </c>
      <c r="B529" t="n">
        <v>0.2237237237237238</v>
      </c>
    </row>
    <row r="530">
      <c r="A530">
        <f>HYPERLINK("https://stackoverflow.com/q/59094028", "59094028")</f>
        <v/>
      </c>
      <c r="B530" t="n">
        <v>0.2522522522522523</v>
      </c>
    </row>
    <row r="531">
      <c r="A531">
        <f>HYPERLINK("https://stackoverflow.com/q/59146323", "59146323")</f>
        <v/>
      </c>
      <c r="B531" t="n">
        <v>0.2503912363067294</v>
      </c>
    </row>
    <row r="532">
      <c r="A532">
        <f>HYPERLINK("https://stackoverflow.com/q/59223342", "59223342")</f>
        <v/>
      </c>
      <c r="B532" t="n">
        <v>0.3719397363465159</v>
      </c>
    </row>
    <row r="533">
      <c r="A533">
        <f>HYPERLINK("https://stackoverflow.com/q/59253188", "59253188")</f>
        <v/>
      </c>
      <c r="B533" t="n">
        <v>0.3590982286634459</v>
      </c>
    </row>
    <row r="534">
      <c r="A534">
        <f>HYPERLINK("https://stackoverflow.com/q/59262742", "59262742")</f>
        <v/>
      </c>
      <c r="B534" t="n">
        <v>0.2222222222222223</v>
      </c>
    </row>
    <row r="535">
      <c r="A535">
        <f>HYPERLINK("https://stackoverflow.com/q/59268990", "59268990")</f>
        <v/>
      </c>
      <c r="B535" t="n">
        <v>0.2204301075268817</v>
      </c>
    </row>
    <row r="536">
      <c r="A536">
        <f>HYPERLINK("https://stackoverflow.com/q/59351603", "59351603")</f>
        <v/>
      </c>
      <c r="B536" t="n">
        <v>0.2281481481481482</v>
      </c>
    </row>
    <row r="537">
      <c r="A537">
        <f>HYPERLINK("https://stackoverflow.com/q/59368495", "59368495")</f>
        <v/>
      </c>
      <c r="B537" t="n">
        <v>0.3019943019943021</v>
      </c>
    </row>
    <row r="538">
      <c r="A538">
        <f>HYPERLINK("https://stackoverflow.com/q/59368935", "59368935")</f>
        <v/>
      </c>
      <c r="B538" t="n">
        <v>0.2797858099062919</v>
      </c>
    </row>
    <row r="539">
      <c r="A539">
        <f>HYPERLINK("https://stackoverflow.com/q/59375580", "59375580")</f>
        <v/>
      </c>
      <c r="B539" t="n">
        <v>0.2481827622014538</v>
      </c>
    </row>
    <row r="540">
      <c r="A540">
        <f>HYPERLINK("https://stackoverflow.com/q/59379754", "59379754")</f>
        <v/>
      </c>
      <c r="B540" t="n">
        <v>0.2899728997289973</v>
      </c>
    </row>
    <row r="541">
      <c r="A541">
        <f>HYPERLINK("https://stackoverflow.com/q/59399933", "59399933")</f>
        <v/>
      </c>
      <c r="B541" t="n">
        <v>0.1967213114754098</v>
      </c>
    </row>
    <row r="542">
      <c r="A542">
        <f>HYPERLINK("https://stackoverflow.com/q/59462274", "59462274")</f>
        <v/>
      </c>
      <c r="B542" t="n">
        <v>0.3263157894736842</v>
      </c>
    </row>
    <row r="543">
      <c r="A543">
        <f>HYPERLINK("https://stackoverflow.com/q/59475173", "59475173")</f>
        <v/>
      </c>
      <c r="B543" t="n">
        <v>0.297924297924298</v>
      </c>
    </row>
    <row r="544">
      <c r="A544">
        <f>HYPERLINK("https://stackoverflow.com/q/59496809", "59496809")</f>
        <v/>
      </c>
      <c r="B544" t="n">
        <v>0.3035230352303524</v>
      </c>
    </row>
    <row r="545">
      <c r="A545">
        <f>HYPERLINK("https://stackoverflow.com/q/59503337", "59503337")</f>
        <v/>
      </c>
      <c r="B545" t="n">
        <v>0.21875</v>
      </c>
    </row>
    <row r="546">
      <c r="A546">
        <f>HYPERLINK("https://stackoverflow.com/q/59530814", "59530814")</f>
        <v/>
      </c>
      <c r="B546" t="n">
        <v>0.2770562770562771</v>
      </c>
    </row>
    <row r="547">
      <c r="A547">
        <f>HYPERLINK("https://stackoverflow.com/q/59551703", "59551703")</f>
        <v/>
      </c>
      <c r="B547" t="n">
        <v>0.3086419753086421</v>
      </c>
    </row>
    <row r="548">
      <c r="A548">
        <f>HYPERLINK("https://stackoverflow.com/q/59570336", "59570336")</f>
        <v/>
      </c>
      <c r="B548" t="n">
        <v>0.2535211267605635</v>
      </c>
    </row>
    <row r="549">
      <c r="A549">
        <f>HYPERLINK("https://stackoverflow.com/q/59645309", "59645309")</f>
        <v/>
      </c>
      <c r="B549" t="n">
        <v>0.1781609195402299</v>
      </c>
    </row>
    <row r="550">
      <c r="A550">
        <f>HYPERLINK("https://stackoverflow.com/q/59655025", "59655025")</f>
        <v/>
      </c>
      <c r="B550" t="n">
        <v>0.3086419753086421</v>
      </c>
    </row>
    <row r="551">
      <c r="A551">
        <f>HYPERLINK("https://stackoverflow.com/q/59687114", "59687114")</f>
        <v/>
      </c>
      <c r="B551" t="n">
        <v>0.245925925925926</v>
      </c>
    </row>
    <row r="552">
      <c r="A552">
        <f>HYPERLINK("https://stackoverflow.com/q/59688843", "59688843")</f>
        <v/>
      </c>
      <c r="B552" t="n">
        <v>0.3116883116883118</v>
      </c>
    </row>
    <row r="553">
      <c r="A553">
        <f>HYPERLINK("https://stackoverflow.com/q/59793253", "59793253")</f>
        <v/>
      </c>
      <c r="B553" t="n">
        <v>0.2409488139825219</v>
      </c>
    </row>
    <row r="554">
      <c r="A554">
        <f>HYPERLINK("https://stackoverflow.com/q/59798677", "59798677")</f>
        <v/>
      </c>
      <c r="B554" t="n">
        <v>0.250351617440225</v>
      </c>
    </row>
    <row r="555">
      <c r="A555">
        <f>HYPERLINK("https://stackoverflow.com/q/59856067", "59856067")</f>
        <v/>
      </c>
      <c r="B555" t="n">
        <v>0.2816901408450705</v>
      </c>
    </row>
    <row r="556">
      <c r="A556">
        <f>HYPERLINK("https://stackoverflow.com/q/59857501", "59857501")</f>
        <v/>
      </c>
      <c r="B556" t="n">
        <v>0.2013888888888889</v>
      </c>
    </row>
    <row r="557">
      <c r="A557">
        <f>HYPERLINK("https://stackoverflow.com/q/59858610", "59858610")</f>
        <v/>
      </c>
      <c r="B557" t="n">
        <v>0.3075880758807589</v>
      </c>
    </row>
    <row r="558">
      <c r="A558">
        <f>HYPERLINK("https://stackoverflow.com/q/59865860", "59865860")</f>
        <v/>
      </c>
      <c r="B558" t="n">
        <v>0.2458628841607565</v>
      </c>
    </row>
    <row r="559">
      <c r="A559">
        <f>HYPERLINK("https://stackoverflow.com/q/59875146", "59875146")</f>
        <v/>
      </c>
      <c r="B559" t="n">
        <v>0.2723577235772358</v>
      </c>
    </row>
    <row r="560">
      <c r="A560">
        <f>HYPERLINK("https://stackoverflow.com/q/59881776", "59881776")</f>
        <v/>
      </c>
      <c r="B560" t="n">
        <v>0.2142857142857143</v>
      </c>
    </row>
    <row r="561">
      <c r="A561">
        <f>HYPERLINK("https://stackoverflow.com/q/59897345", "59897345")</f>
        <v/>
      </c>
      <c r="B561" t="n">
        <v>0.2453703703703704</v>
      </c>
    </row>
    <row r="562">
      <c r="A562">
        <f>HYPERLINK("https://stackoverflow.com/q/60044307", "60044307")</f>
        <v/>
      </c>
      <c r="B562" t="n">
        <v>0.2347417840375588</v>
      </c>
    </row>
    <row r="563">
      <c r="A563">
        <f>HYPERLINK("https://stackoverflow.com/q/60140719", "60140719")</f>
        <v/>
      </c>
      <c r="B563" t="n">
        <v>0.2930756843800323</v>
      </c>
    </row>
    <row r="564">
      <c r="A564">
        <f>HYPERLINK("https://stackoverflow.com/q/60153052", "60153052")</f>
        <v/>
      </c>
      <c r="B564" t="n">
        <v>0.2845528455284553</v>
      </c>
    </row>
    <row r="565">
      <c r="A565">
        <f>HYPERLINK("https://stackoverflow.com/q/60155095", "60155095")</f>
        <v/>
      </c>
      <c r="B565" t="n">
        <v>0.1844863731656185</v>
      </c>
    </row>
    <row r="566">
      <c r="A566">
        <f>HYPERLINK("https://stackoverflow.com/q/60193479", "60193479")</f>
        <v/>
      </c>
      <c r="B566" t="n">
        <v>0.3265582655826559</v>
      </c>
    </row>
    <row r="567">
      <c r="A567">
        <f>HYPERLINK("https://stackoverflow.com/q/60200773", "60200773")</f>
        <v/>
      </c>
      <c r="B567" t="n">
        <v>0.255892255892256</v>
      </c>
    </row>
    <row r="568">
      <c r="A568">
        <f>HYPERLINK("https://stackoverflow.com/q/60210752", "60210752")</f>
        <v/>
      </c>
      <c r="B568" t="n">
        <v>0.2102102102102102</v>
      </c>
    </row>
    <row r="569">
      <c r="A569">
        <f>HYPERLINK("https://stackoverflow.com/q/60218411", "60218411")</f>
        <v/>
      </c>
      <c r="B569" t="n">
        <v>0.2465753424657535</v>
      </c>
    </row>
    <row r="570">
      <c r="A570">
        <f>HYPERLINK("https://stackoverflow.com/q/60223835", "60223835")</f>
        <v/>
      </c>
      <c r="B570" t="n">
        <v>0.2606310013717422</v>
      </c>
    </row>
    <row r="571">
      <c r="A571">
        <f>HYPERLINK("https://stackoverflow.com/q/60285447", "60285447")</f>
        <v/>
      </c>
      <c r="B571" t="n">
        <v>0.2506459948320414</v>
      </c>
    </row>
    <row r="572">
      <c r="A572">
        <f>HYPERLINK("https://stackoverflow.com/q/60318597", "60318597")</f>
        <v/>
      </c>
      <c r="B572" t="n">
        <v>0.2537313432835822</v>
      </c>
    </row>
    <row r="573">
      <c r="A573">
        <f>HYPERLINK("https://stackoverflow.com/q/60366748", "60366748")</f>
        <v/>
      </c>
      <c r="B573" t="n">
        <v>0.2849002849002849</v>
      </c>
    </row>
    <row r="574">
      <c r="A574">
        <f>HYPERLINK("https://stackoverflow.com/q/60379101", "60379101")</f>
        <v/>
      </c>
      <c r="B574" t="n">
        <v>0.346585117227319</v>
      </c>
    </row>
    <row r="575">
      <c r="A575">
        <f>HYPERLINK("https://stackoverflow.com/q/60551702", "60551702")</f>
        <v/>
      </c>
      <c r="B575" t="n">
        <v>0.2428940568475453</v>
      </c>
    </row>
    <row r="576">
      <c r="A576">
        <f>HYPERLINK("https://stackoverflow.com/q/60601201", "60601201")</f>
        <v/>
      </c>
      <c r="B576" t="n">
        <v>0.1883239171374765</v>
      </c>
    </row>
    <row r="577">
      <c r="A577">
        <f>HYPERLINK("https://stackoverflow.com/q/60649506", "60649506")</f>
        <v/>
      </c>
      <c r="B577" t="n">
        <v>0.3712418300653595</v>
      </c>
    </row>
    <row r="578">
      <c r="A578">
        <f>HYPERLINK("https://stackoverflow.com/q/60662730", "60662730")</f>
        <v/>
      </c>
      <c r="B578" t="n">
        <v>0.2321937321937323</v>
      </c>
    </row>
    <row r="579">
      <c r="A579">
        <f>HYPERLINK("https://stackoverflow.com/q/60669625", "60669625")</f>
        <v/>
      </c>
      <c r="B579" t="n">
        <v>0.2460317460317461</v>
      </c>
    </row>
    <row r="580">
      <c r="A580">
        <f>HYPERLINK("https://stackoverflow.com/q/60689697", "60689697")</f>
        <v/>
      </c>
      <c r="B580" t="n">
        <v>0.2205128205128205</v>
      </c>
    </row>
    <row r="581">
      <c r="A581">
        <f>HYPERLINK("https://stackoverflow.com/q/60693819", "60693819")</f>
        <v/>
      </c>
      <c r="B581" t="n">
        <v>0.2625000000000001</v>
      </c>
    </row>
    <row r="582">
      <c r="A582">
        <f>HYPERLINK("https://stackoverflow.com/q/60715522", "60715522")</f>
        <v/>
      </c>
      <c r="B582" t="n">
        <v>0.255050505050505</v>
      </c>
    </row>
    <row r="583">
      <c r="A583">
        <f>HYPERLINK("https://stackoverflow.com/q/60750126", "60750126")</f>
        <v/>
      </c>
      <c r="B583" t="n">
        <v>0.2529239766081872</v>
      </c>
    </row>
    <row r="584">
      <c r="A584">
        <f>HYPERLINK("https://stackoverflow.com/q/60776604", "60776604")</f>
        <v/>
      </c>
      <c r="B584" t="n">
        <v>0.2424242424242424</v>
      </c>
    </row>
    <row r="585">
      <c r="A585">
        <f>HYPERLINK("https://stackoverflow.com/q/60779826", "60779826")</f>
        <v/>
      </c>
      <c r="B585" t="n">
        <v>0.1898148148148149</v>
      </c>
    </row>
    <row r="586">
      <c r="A586">
        <f>HYPERLINK("https://stackoverflow.com/q/60815382", "60815382")</f>
        <v/>
      </c>
      <c r="B586" t="n">
        <v>0.2994579945799459</v>
      </c>
    </row>
    <row r="587">
      <c r="A587">
        <f>HYPERLINK("https://stackoverflow.com/q/60825789", "60825789")</f>
        <v/>
      </c>
      <c r="B587" t="n">
        <v>0.3475975975975976</v>
      </c>
    </row>
    <row r="588">
      <c r="A588">
        <f>HYPERLINK("https://stackoverflow.com/q/60831699", "60831699")</f>
        <v/>
      </c>
      <c r="B588" t="n">
        <v>0.2021857923497268</v>
      </c>
    </row>
    <row r="589">
      <c r="A589">
        <f>HYPERLINK("https://stackoverflow.com/q/60859441", "60859441")</f>
        <v/>
      </c>
      <c r="B589" t="n">
        <v>0.2681159420289855</v>
      </c>
    </row>
    <row r="590">
      <c r="A590">
        <f>HYPERLINK("https://stackoverflow.com/q/60982768", "60982768")</f>
        <v/>
      </c>
      <c r="B590" t="n">
        <v>0.253968253968254</v>
      </c>
    </row>
    <row r="591">
      <c r="A591">
        <f>HYPERLINK("https://stackoverflow.com/q/61060770", "61060770")</f>
        <v/>
      </c>
      <c r="B591" t="n">
        <v>0.2465277777777778</v>
      </c>
    </row>
    <row r="592">
      <c r="A592">
        <f>HYPERLINK("https://stackoverflow.com/q/61076418", "61076418")</f>
        <v/>
      </c>
      <c r="B592" t="n">
        <v>0.2326388888888889</v>
      </c>
    </row>
    <row r="593">
      <c r="A593">
        <f>HYPERLINK("https://stackoverflow.com/q/61120900", "61120900")</f>
        <v/>
      </c>
      <c r="B593" t="n">
        <v>0.3693415637860082</v>
      </c>
    </row>
    <row r="594">
      <c r="A594">
        <f>HYPERLINK("https://stackoverflow.com/q/61186117", "61186117")</f>
        <v/>
      </c>
      <c r="B594" t="n">
        <v>0.2989417989417991</v>
      </c>
    </row>
    <row r="595">
      <c r="A595">
        <f>HYPERLINK("https://stackoverflow.com/q/61206586", "61206586")</f>
        <v/>
      </c>
      <c r="B595" t="n">
        <v>0.2564102564102564</v>
      </c>
    </row>
    <row r="596">
      <c r="A596">
        <f>HYPERLINK("https://stackoverflow.com/q/61208367", "61208367")</f>
        <v/>
      </c>
      <c r="B596" t="n">
        <v>0.2936507936507937</v>
      </c>
    </row>
    <row r="597">
      <c r="A597">
        <f>HYPERLINK("https://stackoverflow.com/q/61287217", "61287217")</f>
        <v/>
      </c>
      <c r="B597" t="n">
        <v>0.310344827586207</v>
      </c>
    </row>
    <row r="598">
      <c r="A598">
        <f>HYPERLINK("https://stackoverflow.com/q/61309820", "61309820")</f>
        <v/>
      </c>
      <c r="B598" t="n">
        <v>0.3319946452476574</v>
      </c>
    </row>
    <row r="599">
      <c r="A599">
        <f>HYPERLINK("https://stackoverflow.com/q/61327724", "61327724")</f>
        <v/>
      </c>
      <c r="B599" t="n">
        <v>0.3358024691358025</v>
      </c>
    </row>
    <row r="600">
      <c r="A600">
        <f>HYPERLINK("https://stackoverflow.com/q/61341097", "61341097")</f>
        <v/>
      </c>
      <c r="B600" t="n">
        <v>0.2527472527472528</v>
      </c>
    </row>
    <row r="601">
      <c r="A601">
        <f>HYPERLINK("https://stackoverflow.com/q/61350573", "61350573")</f>
        <v/>
      </c>
      <c r="B601" t="n">
        <v>0.2586805555555556</v>
      </c>
    </row>
    <row r="602">
      <c r="A602">
        <f>HYPERLINK("https://stackoverflow.com/q/61459809", "61459809")</f>
        <v/>
      </c>
      <c r="B602" t="n">
        <v>0.2871410736579276</v>
      </c>
    </row>
    <row r="603">
      <c r="A603">
        <f>HYPERLINK("https://stackoverflow.com/q/61489793", "61489793")</f>
        <v/>
      </c>
      <c r="B603" t="n">
        <v>0.2803418803418805</v>
      </c>
    </row>
    <row r="604">
      <c r="A604">
        <f>HYPERLINK("https://stackoverflow.com/q/61537914", "61537914")</f>
        <v/>
      </c>
      <c r="B604" t="n">
        <v>0.2863247863247864</v>
      </c>
    </row>
    <row r="605">
      <c r="A605">
        <f>HYPERLINK("https://stackoverflow.com/q/61583655", "61583655")</f>
        <v/>
      </c>
      <c r="B605" t="n">
        <v>0.3137254901960785</v>
      </c>
    </row>
    <row r="606">
      <c r="A606">
        <f>HYPERLINK("https://stackoverflow.com/q/61588758", "61588758")</f>
        <v/>
      </c>
      <c r="B606" t="n">
        <v>0.2039381153305204</v>
      </c>
    </row>
    <row r="607">
      <c r="A607">
        <f>HYPERLINK("https://stackoverflow.com/q/61597162", "61597162")</f>
        <v/>
      </c>
      <c r="B607" t="n">
        <v>0.2888888888888889</v>
      </c>
    </row>
    <row r="608">
      <c r="A608">
        <f>HYPERLINK("https://stackoverflow.com/q/61628400", "61628400")</f>
        <v/>
      </c>
      <c r="B608" t="n">
        <v>0.2275985663082437</v>
      </c>
    </row>
    <row r="609">
      <c r="A609">
        <f>HYPERLINK("https://stackoverflow.com/q/61656958", "61656958")</f>
        <v/>
      </c>
      <c r="B609" t="n">
        <v>0.7049095607235141</v>
      </c>
    </row>
    <row r="610">
      <c r="A610">
        <f>HYPERLINK("https://stackoverflow.com/q/61668245", "61668245")</f>
        <v/>
      </c>
      <c r="B610" t="n">
        <v>0.2526636225266363</v>
      </c>
    </row>
    <row r="611">
      <c r="A611">
        <f>HYPERLINK("https://stackoverflow.com/q/61671196", "61671196")</f>
        <v/>
      </c>
      <c r="B611" t="n">
        <v>0.28341384863124</v>
      </c>
    </row>
    <row r="612">
      <c r="A612">
        <f>HYPERLINK("https://stackoverflow.com/q/61674856", "61674856")</f>
        <v/>
      </c>
      <c r="B612" t="n">
        <v>0.3276059564719359</v>
      </c>
    </row>
    <row r="613">
      <c r="A613">
        <f>HYPERLINK("https://stackoverflow.com/q/61766048", "61766048")</f>
        <v/>
      </c>
      <c r="B613" t="n">
        <v>0.2105263157894738</v>
      </c>
    </row>
    <row r="614">
      <c r="A614">
        <f>HYPERLINK("https://stackoverflow.com/q/61817845", "61817845")</f>
        <v/>
      </c>
      <c r="B614" t="n">
        <v>0.2517361111111112</v>
      </c>
    </row>
    <row r="615">
      <c r="A615">
        <f>HYPERLINK("https://stackoverflow.com/q/61818220", "61818220")</f>
        <v/>
      </c>
      <c r="B615" t="n">
        <v>0.3163580246913581</v>
      </c>
    </row>
    <row r="616">
      <c r="A616">
        <f>HYPERLINK("https://stackoverflow.com/q/61867669", "61867669")</f>
        <v/>
      </c>
      <c r="B616" t="n">
        <v>0.2042042042042042</v>
      </c>
    </row>
    <row r="617">
      <c r="A617">
        <f>HYPERLINK("https://stackoverflow.com/q/61869531", "61869531")</f>
        <v/>
      </c>
      <c r="B617" t="n">
        <v>0.3081481481481482</v>
      </c>
    </row>
    <row r="618">
      <c r="A618">
        <f>HYPERLINK("https://stackoverflow.com/q/61919301", "61919301")</f>
        <v/>
      </c>
      <c r="B618" t="n">
        <v>0.2353801169590644</v>
      </c>
    </row>
    <row r="619">
      <c r="A619">
        <f>HYPERLINK("https://stackoverflow.com/q/61920382", "61920382")</f>
        <v/>
      </c>
      <c r="B619" t="n">
        <v>0.2597402597402598</v>
      </c>
    </row>
    <row r="620">
      <c r="A620">
        <f>HYPERLINK("https://stackoverflow.com/q/61950117", "61950117")</f>
        <v/>
      </c>
      <c r="B620" t="n">
        <v>0.21875</v>
      </c>
    </row>
    <row r="621">
      <c r="A621">
        <f>HYPERLINK("https://stackoverflow.com/q/61999799", "61999799")</f>
        <v/>
      </c>
      <c r="B621" t="n">
        <v>0.2059259259259259</v>
      </c>
    </row>
    <row r="622">
      <c r="A622">
        <f>HYPERLINK("https://stackoverflow.com/q/62031387", "62031387")</f>
        <v/>
      </c>
      <c r="B622" t="n">
        <v>0.2662037037037037</v>
      </c>
    </row>
    <row r="623">
      <c r="A623">
        <f>HYPERLINK("https://stackoverflow.com/q/62074644", "62074644")</f>
        <v/>
      </c>
      <c r="B623" t="n">
        <v>0.4002525252525252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