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0.2330097087378641</v>
      </c>
    </row>
    <row r="3">
      <c r="A3">
        <f>HYPERLINK("https://stackoverflow.com/q/359717", "359717")</f>
        <v/>
      </c>
      <c r="B3" t="n">
        <v>0.2369281045751634</v>
      </c>
    </row>
    <row r="4">
      <c r="A4">
        <f>HYPERLINK("https://stackoverflow.com/q/1258834", "1258834")</f>
        <v/>
      </c>
      <c r="B4" t="n">
        <v>0.2949245541838135</v>
      </c>
    </row>
    <row r="5">
      <c r="A5">
        <f>HYPERLINK("https://stackoverflow.com/q/3700594", "3700594")</f>
        <v/>
      </c>
      <c r="B5" t="n">
        <v>0.233151183970856</v>
      </c>
    </row>
    <row r="6">
      <c r="A6">
        <f>HYPERLINK("https://stackoverflow.com/q/3906522", "3906522")</f>
        <v/>
      </c>
      <c r="B6" t="n">
        <v>0.3544201135442011</v>
      </c>
    </row>
    <row r="7">
      <c r="A7">
        <f>HYPERLINK("https://stackoverflow.com/q/3990732", "3990732")</f>
        <v/>
      </c>
      <c r="B7" t="n">
        <v>0.2663398692810458</v>
      </c>
    </row>
    <row r="8">
      <c r="A8">
        <f>HYPERLINK("https://stackoverflow.com/q/4804623", "4804623")</f>
        <v/>
      </c>
      <c r="B8" t="n">
        <v>0.2740740740740742</v>
      </c>
    </row>
    <row r="9">
      <c r="A9">
        <f>HYPERLINK("https://stackoverflow.com/q/5552901", "5552901")</f>
        <v/>
      </c>
      <c r="B9" t="n">
        <v>0.3059581320450886</v>
      </c>
    </row>
    <row r="10">
      <c r="A10">
        <f>HYPERLINK("https://stackoverflow.com/q/7304006", "7304006")</f>
        <v/>
      </c>
      <c r="B10" t="n">
        <v>0.2735042735042735</v>
      </c>
    </row>
    <row r="11">
      <c r="A11">
        <f>HYPERLINK("https://stackoverflow.com/q/7679733", "7679733")</f>
        <v/>
      </c>
      <c r="B11" t="n">
        <v>0.2232804232804233</v>
      </c>
    </row>
    <row r="12">
      <c r="A12">
        <f>HYPERLINK("https://stackoverflow.com/q/7699717", "7699717")</f>
        <v/>
      </c>
      <c r="B12" t="n">
        <v>0.2503192848020435</v>
      </c>
    </row>
    <row r="13">
      <c r="A13">
        <f>HYPERLINK("https://stackoverflow.com/q/8522884", "8522884")</f>
        <v/>
      </c>
      <c r="B13" t="n">
        <v>0.4251766217084136</v>
      </c>
    </row>
    <row r="14">
      <c r="A14">
        <f>HYPERLINK("https://stackoverflow.com/q/8657698", "8657698")</f>
        <v/>
      </c>
      <c r="B14" t="n">
        <v>0.2325925925925927</v>
      </c>
    </row>
    <row r="15">
      <c r="A15">
        <f>HYPERLINK("https://stackoverflow.com/q/8980486", "8980486")</f>
        <v/>
      </c>
      <c r="B15" t="n">
        <v>0.3006535947712418</v>
      </c>
    </row>
    <row r="16">
      <c r="A16">
        <f>HYPERLINK("https://stackoverflow.com/q/9041860", "9041860")</f>
        <v/>
      </c>
      <c r="B16" t="n">
        <v>0.2653399668325042</v>
      </c>
    </row>
    <row r="17">
      <c r="A17">
        <f>HYPERLINK("https://stackoverflow.com/q/9139207", "9139207")</f>
        <v/>
      </c>
      <c r="B17" t="n">
        <v>0.1954022988505747</v>
      </c>
    </row>
    <row r="18">
      <c r="A18">
        <f>HYPERLINK("https://stackoverflow.com/q/9802779", "9802779")</f>
        <v/>
      </c>
      <c r="B18" t="n">
        <v>0.2373737373737374</v>
      </c>
    </row>
    <row r="19">
      <c r="A19">
        <f>HYPERLINK("https://stackoverflow.com/q/9959449", "9959449")</f>
        <v/>
      </c>
      <c r="B19" t="n">
        <v>0.2357723577235773</v>
      </c>
    </row>
    <row r="20">
      <c r="A20">
        <f>HYPERLINK("https://stackoverflow.com/q/10170940", "10170940")</f>
        <v/>
      </c>
      <c r="B20" t="n">
        <v>0.2750000000000001</v>
      </c>
    </row>
    <row r="21">
      <c r="A21">
        <f>HYPERLINK("https://stackoverflow.com/q/10247749", "10247749")</f>
        <v/>
      </c>
      <c r="B21" t="n">
        <v>0.272159800249688</v>
      </c>
    </row>
    <row r="22">
      <c r="A22">
        <f>HYPERLINK("https://stackoverflow.com/q/10476572", "10476572")</f>
        <v/>
      </c>
      <c r="B22" t="n">
        <v>0.2395833333333333</v>
      </c>
    </row>
    <row r="23">
      <c r="A23">
        <f>HYPERLINK("https://stackoverflow.com/q/10673123", "10673123")</f>
        <v/>
      </c>
      <c r="B23" t="n">
        <v>0.2937420178799489</v>
      </c>
    </row>
    <row r="24">
      <c r="A24">
        <f>HYPERLINK("https://stackoverflow.com/q/10690115", "10690115")</f>
        <v/>
      </c>
      <c r="B24" t="n">
        <v>0.3218694885361552</v>
      </c>
    </row>
    <row r="25">
      <c r="A25">
        <f>HYPERLINK("https://stackoverflow.com/q/10761717", "10761717")</f>
        <v/>
      </c>
      <c r="B25" t="n">
        <v>0.2844444444444445</v>
      </c>
    </row>
    <row r="26">
      <c r="A26">
        <f>HYPERLINK("https://stackoverflow.com/q/10784169", "10784169")</f>
        <v/>
      </c>
      <c r="B26" t="n">
        <v>0.2263759086188993</v>
      </c>
    </row>
    <row r="27">
      <c r="A27">
        <f>HYPERLINK("https://stackoverflow.com/q/10930561", "10930561")</f>
        <v/>
      </c>
      <c r="B27" t="n">
        <v>0.2987987987987988</v>
      </c>
    </row>
    <row r="28">
      <c r="A28">
        <f>HYPERLINK("https://stackoverflow.com/q/11064969", "11064969")</f>
        <v/>
      </c>
      <c r="B28" t="n">
        <v>0.2703150912106136</v>
      </c>
    </row>
    <row r="29">
      <c r="A29">
        <f>HYPERLINK("https://stackoverflow.com/q/11248169", "11248169")</f>
        <v/>
      </c>
      <c r="B29" t="n">
        <v>0.2452452452452453</v>
      </c>
    </row>
    <row r="30">
      <c r="A30">
        <f>HYPERLINK("https://stackoverflow.com/q/11513122", "11513122")</f>
        <v/>
      </c>
      <c r="B30" t="n">
        <v>0.2222222222222222</v>
      </c>
    </row>
    <row r="31">
      <c r="A31">
        <f>HYPERLINK("https://stackoverflow.com/q/12004748", "12004748")</f>
        <v/>
      </c>
      <c r="B31" t="n">
        <v>0.3669724770642201</v>
      </c>
    </row>
    <row r="32">
      <c r="A32">
        <f>HYPERLINK("https://stackoverflow.com/q/13825378", "13825378")</f>
        <v/>
      </c>
      <c r="B32" t="n">
        <v>0.2658227848101267</v>
      </c>
    </row>
    <row r="33">
      <c r="A33">
        <f>HYPERLINK("https://stackoverflow.com/q/14281766", "14281766")</f>
        <v/>
      </c>
      <c r="B33" t="n">
        <v>0.2386363636363637</v>
      </c>
    </row>
    <row r="34">
      <c r="A34">
        <f>HYPERLINK("https://stackoverflow.com/q/14475459", "14475459")</f>
        <v/>
      </c>
      <c r="B34" t="n">
        <v>0.2542372881355932</v>
      </c>
    </row>
    <row r="35">
      <c r="A35">
        <f>HYPERLINK("https://stackoverflow.com/q/14634758", "14634758")</f>
        <v/>
      </c>
      <c r="B35" t="n">
        <v>0.2138047138047138</v>
      </c>
    </row>
    <row r="36">
      <c r="A36">
        <f>HYPERLINK("https://stackoverflow.com/q/15106856", "15106856")</f>
        <v/>
      </c>
      <c r="B36" t="n">
        <v>0.2423025435073629</v>
      </c>
    </row>
    <row r="37">
      <c r="A37">
        <f>HYPERLINK("https://stackoverflow.com/q/15224492", "15224492")</f>
        <v/>
      </c>
      <c r="B37" t="n">
        <v>0.2222222222222222</v>
      </c>
    </row>
    <row r="38">
      <c r="A38">
        <f>HYPERLINK("https://stackoverflow.com/q/15239231", "15239231")</f>
        <v/>
      </c>
      <c r="B38" t="n">
        <v>0.2669376693766938</v>
      </c>
    </row>
    <row r="39">
      <c r="A39">
        <f>HYPERLINK("https://stackoverflow.com/q/15919715", "15919715")</f>
        <v/>
      </c>
      <c r="B39" t="n">
        <v>0.2808641975308643</v>
      </c>
    </row>
    <row r="40">
      <c r="A40">
        <f>HYPERLINK("https://stackoverflow.com/q/16306006", "16306006")</f>
        <v/>
      </c>
      <c r="B40" t="n">
        <v>0.2250712250712251</v>
      </c>
    </row>
    <row r="41">
      <c r="A41">
        <f>HYPERLINK("https://stackoverflow.com/q/16911661", "16911661")</f>
        <v/>
      </c>
      <c r="B41" t="n">
        <v>0.2512820512820514</v>
      </c>
    </row>
    <row r="42">
      <c r="A42">
        <f>HYPERLINK("https://stackoverflow.com/q/16937042", "16937042")</f>
        <v/>
      </c>
      <c r="B42" t="n">
        <v>0.2510822510822511</v>
      </c>
    </row>
    <row r="43">
      <c r="A43">
        <f>HYPERLINK("https://stackoverflow.com/q/17389702", "17389702")</f>
        <v/>
      </c>
      <c r="B43" t="n">
        <v>0.2425474254742548</v>
      </c>
    </row>
    <row r="44">
      <c r="A44">
        <f>HYPERLINK("https://stackoverflow.com/q/17575941", "17575941")</f>
        <v/>
      </c>
      <c r="B44" t="n">
        <v>0.4027777777777777</v>
      </c>
    </row>
    <row r="45">
      <c r="A45">
        <f>HYPERLINK("https://stackoverflow.com/q/17801810", "17801810")</f>
        <v/>
      </c>
      <c r="B45" t="n">
        <v>0.2630718954248367</v>
      </c>
    </row>
    <row r="46">
      <c r="A46">
        <f>HYPERLINK("https://stackoverflow.com/q/17886545", "17886545")</f>
        <v/>
      </c>
      <c r="B46" t="n">
        <v>0.3715651135005974</v>
      </c>
    </row>
    <row r="47">
      <c r="A47">
        <f>HYPERLINK("https://stackoverflow.com/q/17926933", "17926933")</f>
        <v/>
      </c>
      <c r="B47" t="n">
        <v>0.3217247097844112</v>
      </c>
    </row>
    <row r="48">
      <c r="A48">
        <f>HYPERLINK("https://stackoverflow.com/q/18041364", "18041364")</f>
        <v/>
      </c>
      <c r="B48" t="n">
        <v>0.297872340425532</v>
      </c>
    </row>
    <row r="49">
      <c r="A49">
        <f>HYPERLINK("https://stackoverflow.com/q/18580277", "18580277")</f>
        <v/>
      </c>
      <c r="B49" t="n">
        <v>0.2388888888888889</v>
      </c>
    </row>
    <row r="50">
      <c r="A50">
        <f>HYPERLINK("https://stackoverflow.com/q/18617586", "18617586")</f>
        <v/>
      </c>
      <c r="B50" t="n">
        <v>0.3601851851851851</v>
      </c>
    </row>
    <row r="51">
      <c r="A51">
        <f>HYPERLINK("https://stackoverflow.com/q/19112286", "19112286")</f>
        <v/>
      </c>
      <c r="B51" t="n">
        <v>0.2770562770562772</v>
      </c>
    </row>
    <row r="52">
      <c r="A52">
        <f>HYPERLINK("https://stackoverflow.com/q/19223588", "19223588")</f>
        <v/>
      </c>
      <c r="B52" t="n">
        <v>0.224709784411277</v>
      </c>
    </row>
    <row r="53">
      <c r="A53">
        <f>HYPERLINK("https://stackoverflow.com/q/19289621", "19289621")</f>
        <v/>
      </c>
      <c r="B53" t="n">
        <v>0.2696296296296297</v>
      </c>
    </row>
    <row r="54">
      <c r="A54">
        <f>HYPERLINK("https://stackoverflow.com/q/19432016", "19432016")</f>
        <v/>
      </c>
      <c r="B54" t="n">
        <v>0.2984749455337691</v>
      </c>
    </row>
    <row r="55">
      <c r="A55">
        <f>HYPERLINK("https://stackoverflow.com/q/20089789", "20089789")</f>
        <v/>
      </c>
      <c r="B55" t="n">
        <v>0.3062678062678063</v>
      </c>
    </row>
    <row r="56">
      <c r="A56">
        <f>HYPERLINK("https://stackoverflow.com/q/20846544", "20846544")</f>
        <v/>
      </c>
      <c r="B56" t="n">
        <v>0.2006633499170813</v>
      </c>
    </row>
    <row r="57">
      <c r="A57">
        <f>HYPERLINK("https://stackoverflow.com/q/21333391", "21333391")</f>
        <v/>
      </c>
      <c r="B57" t="n">
        <v>0.2714486638537272</v>
      </c>
    </row>
    <row r="58">
      <c r="A58">
        <f>HYPERLINK("https://stackoverflow.com/q/21473504", "21473504")</f>
        <v/>
      </c>
      <c r="B58" t="n">
        <v>0.2206119162640902</v>
      </c>
    </row>
    <row r="59">
      <c r="A59">
        <f>HYPERLINK("https://stackoverflow.com/q/22156204", "22156204")</f>
        <v/>
      </c>
      <c r="B59" t="n">
        <v>0.2146892655367231</v>
      </c>
    </row>
    <row r="60">
      <c r="A60">
        <f>HYPERLINK("https://stackoverflow.com/q/22244681", "22244681")</f>
        <v/>
      </c>
      <c r="B60" t="n">
        <v>0.2507122507122508</v>
      </c>
    </row>
    <row r="61">
      <c r="A61">
        <f>HYPERLINK("https://stackoverflow.com/q/22562925", "22562925")</f>
        <v/>
      </c>
      <c r="B61" t="n">
        <v>0.2076023391812866</v>
      </c>
    </row>
    <row r="62">
      <c r="A62">
        <f>HYPERLINK("https://stackoverflow.com/q/22707093", "22707093")</f>
        <v/>
      </c>
      <c r="B62" t="n">
        <v>0.2309027777777778</v>
      </c>
    </row>
    <row r="63">
      <c r="A63">
        <f>HYPERLINK("https://stackoverflow.com/q/23261369", "23261369")</f>
        <v/>
      </c>
      <c r="B63" t="n">
        <v>0.2092013888888889</v>
      </c>
    </row>
    <row r="64">
      <c r="A64">
        <f>HYPERLINK("https://stackoverflow.com/q/23554357", "23554357")</f>
        <v/>
      </c>
      <c r="B64" t="n">
        <v>0.2814009661835749</v>
      </c>
    </row>
    <row r="65">
      <c r="A65">
        <f>HYPERLINK("https://stackoverflow.com/q/23695745", "23695745")</f>
        <v/>
      </c>
      <c r="B65" t="n">
        <v>0.2768518518518518</v>
      </c>
    </row>
    <row r="66">
      <c r="A66">
        <f>HYPERLINK("https://stackoverflow.com/q/24064506", "24064506")</f>
        <v/>
      </c>
      <c r="B66" t="n">
        <v>0.3060668029993183</v>
      </c>
    </row>
    <row r="67">
      <c r="A67">
        <f>HYPERLINK("https://stackoverflow.com/q/25077760", "25077760")</f>
        <v/>
      </c>
      <c r="B67" t="n">
        <v>0.2100456621004566</v>
      </c>
    </row>
    <row r="68">
      <c r="A68">
        <f>HYPERLINK("https://stackoverflow.com/q/25279217", "25279217")</f>
        <v/>
      </c>
      <c r="B68" t="n">
        <v>0.2323232323232323</v>
      </c>
    </row>
    <row r="69">
      <c r="A69">
        <f>HYPERLINK("https://stackoverflow.com/q/26475674", "26475674")</f>
        <v/>
      </c>
      <c r="B69" t="n">
        <v>0.2777777777777778</v>
      </c>
    </row>
    <row r="70">
      <c r="A70">
        <f>HYPERLINK("https://stackoverflow.com/q/26585466", "26585466")</f>
        <v/>
      </c>
      <c r="B70" t="n">
        <v>0.2562091503267974</v>
      </c>
    </row>
    <row r="71">
      <c r="A71">
        <f>HYPERLINK("https://stackoverflow.com/q/26590629", "26590629")</f>
        <v/>
      </c>
      <c r="B71" t="n">
        <v>0.5164609053497942</v>
      </c>
    </row>
    <row r="72">
      <c r="A72">
        <f>HYPERLINK("https://stackoverflow.com/q/26634391", "26634391")</f>
        <v/>
      </c>
      <c r="B72" t="n">
        <v>0.2694444444444445</v>
      </c>
    </row>
    <row r="73">
      <c r="A73">
        <f>HYPERLINK("https://stackoverflow.com/q/26655087", "26655087")</f>
        <v/>
      </c>
      <c r="B73" t="n">
        <v>0.2308802308802309</v>
      </c>
    </row>
    <row r="74">
      <c r="A74">
        <f>HYPERLINK("https://stackoverflow.com/q/27398134", "27398134")</f>
        <v/>
      </c>
      <c r="B74" t="n">
        <v>0.2794117647058824</v>
      </c>
    </row>
    <row r="75">
      <c r="A75">
        <f>HYPERLINK("https://stackoverflow.com/q/27416913", "27416913")</f>
        <v/>
      </c>
      <c r="B75" t="n">
        <v>0.2863247863247864</v>
      </c>
    </row>
    <row r="76">
      <c r="A76">
        <f>HYPERLINK("https://stackoverflow.com/q/27922716", "27922716")</f>
        <v/>
      </c>
      <c r="B76" t="n">
        <v>0.2867867867867868</v>
      </c>
    </row>
    <row r="77">
      <c r="A77">
        <f>HYPERLINK("https://stackoverflow.com/q/28019888", "28019888")</f>
        <v/>
      </c>
      <c r="B77" t="n">
        <v>0.2055555555555555</v>
      </c>
    </row>
    <row r="78">
      <c r="A78">
        <f>HYPERLINK("https://stackoverflow.com/q/28073629", "28073629")</f>
        <v/>
      </c>
      <c r="B78" t="n">
        <v>0.2426564495530013</v>
      </c>
    </row>
    <row r="79">
      <c r="A79">
        <f>HYPERLINK("https://stackoverflow.com/q/28393085", "28393085")</f>
        <v/>
      </c>
      <c r="B79" t="n">
        <v>0.1917562724014337</v>
      </c>
    </row>
    <row r="80">
      <c r="A80">
        <f>HYPERLINK("https://stackoverflow.com/q/28769714", "28769714")</f>
        <v/>
      </c>
      <c r="B80" t="n">
        <v>0.3186409550045913</v>
      </c>
    </row>
    <row r="81">
      <c r="A81">
        <f>HYPERLINK("https://stackoverflow.com/q/29395319", "29395319")</f>
        <v/>
      </c>
      <c r="B81" t="n">
        <v>0.2671156004489338</v>
      </c>
    </row>
    <row r="82">
      <c r="A82">
        <f>HYPERLINK("https://stackoverflow.com/q/29466750", "29466750")</f>
        <v/>
      </c>
      <c r="B82" t="n">
        <v>0.2616033755274262</v>
      </c>
    </row>
    <row r="83">
      <c r="A83">
        <f>HYPERLINK("https://stackoverflow.com/q/30003533", "30003533")</f>
        <v/>
      </c>
      <c r="B83" t="n">
        <v>0.2748538011695907</v>
      </c>
    </row>
    <row r="84">
      <c r="A84">
        <f>HYPERLINK("https://stackoverflow.com/q/30256468", "30256468")</f>
        <v/>
      </c>
      <c r="B84" t="n">
        <v>0.2021857923497268</v>
      </c>
    </row>
    <row r="85">
      <c r="A85">
        <f>HYPERLINK("https://stackoverflow.com/q/30531307", "30531307")</f>
        <v/>
      </c>
      <c r="B85" t="n">
        <v>0.3017543859649124</v>
      </c>
    </row>
    <row r="86">
      <c r="A86">
        <f>HYPERLINK("https://stackoverflow.com/q/31052944", "31052944")</f>
        <v/>
      </c>
      <c r="B86" t="n">
        <v>0.1807628524046435</v>
      </c>
    </row>
    <row r="87">
      <c r="A87">
        <f>HYPERLINK("https://stackoverflow.com/q/31145919", "31145919")</f>
        <v/>
      </c>
      <c r="B87" t="n">
        <v>0.284900284900285</v>
      </c>
    </row>
    <row r="88">
      <c r="A88">
        <f>HYPERLINK("https://stackoverflow.com/q/31481379", "31481379")</f>
        <v/>
      </c>
      <c r="B88" t="n">
        <v>0.2254901960784314</v>
      </c>
    </row>
    <row r="89">
      <c r="A89">
        <f>HYPERLINK("https://stackoverflow.com/q/31545374", "31545374")</f>
        <v/>
      </c>
      <c r="B89" t="n">
        <v>0.258790436005626</v>
      </c>
    </row>
    <row r="90">
      <c r="A90">
        <f>HYPERLINK("https://stackoverflow.com/q/31914821", "31914821")</f>
        <v/>
      </c>
      <c r="B90" t="n">
        <v>0.2386831275720165</v>
      </c>
    </row>
    <row r="91">
      <c r="A91">
        <f>HYPERLINK("https://stackoverflow.com/q/31980317", "31980317")</f>
        <v/>
      </c>
      <c r="B91" t="n">
        <v>0.2798353909465021</v>
      </c>
    </row>
    <row r="92">
      <c r="A92">
        <f>HYPERLINK("https://stackoverflow.com/q/32044225", "32044225")</f>
        <v/>
      </c>
      <c r="B92" t="n">
        <v>0.2268041237113402</v>
      </c>
    </row>
    <row r="93">
      <c r="A93">
        <f>HYPERLINK("https://stackoverflow.com/q/32201636", "32201636")</f>
        <v/>
      </c>
      <c r="B93" t="n">
        <v>0.183641975308642</v>
      </c>
    </row>
    <row r="94">
      <c r="A94">
        <f>HYPERLINK("https://stackoverflow.com/q/32306914", "32306914")</f>
        <v/>
      </c>
      <c r="B94" t="n">
        <v>0.3686868686868687</v>
      </c>
    </row>
    <row r="95">
      <c r="A95">
        <f>HYPERLINK("https://stackoverflow.com/q/32723648", "32723648")</f>
        <v/>
      </c>
      <c r="B95" t="n">
        <v>0.2577160493827161</v>
      </c>
    </row>
    <row r="96">
      <c r="A96">
        <f>HYPERLINK("https://stackoverflow.com/q/32772409", "32772409")</f>
        <v/>
      </c>
      <c r="B96" t="n">
        <v>0.4022503516174403</v>
      </c>
    </row>
    <row r="97">
      <c r="A97">
        <f>HYPERLINK("https://stackoverflow.com/q/33016067", "33016067")</f>
        <v/>
      </c>
      <c r="B97" t="n">
        <v>0.2514619883040936</v>
      </c>
    </row>
    <row r="98">
      <c r="A98">
        <f>HYPERLINK("https://stackoverflow.com/q/33282820", "33282820")</f>
        <v/>
      </c>
      <c r="B98" t="n">
        <v>0.2350877192982457</v>
      </c>
    </row>
    <row r="99">
      <c r="A99">
        <f>HYPERLINK("https://stackoverflow.com/q/33952130", "33952130")</f>
        <v/>
      </c>
      <c r="B99" t="n">
        <v>0.2425665101721441</v>
      </c>
    </row>
    <row r="100">
      <c r="A100">
        <f>HYPERLINK("https://stackoverflow.com/q/34172317", "34172317")</f>
        <v/>
      </c>
      <c r="B100" t="n">
        <v>0.2503516174402251</v>
      </c>
    </row>
    <row r="101">
      <c r="A101">
        <f>HYPERLINK("https://stackoverflow.com/q/34228425", "34228425")</f>
        <v/>
      </c>
      <c r="B101" t="n">
        <v>0.2644927536231884</v>
      </c>
    </row>
    <row r="102">
      <c r="A102">
        <f>HYPERLINK("https://stackoverflow.com/q/34545785", "34545785")</f>
        <v/>
      </c>
      <c r="B102" t="n">
        <v>0.2611683848797251</v>
      </c>
    </row>
    <row r="103">
      <c r="A103">
        <f>HYPERLINK("https://stackoverflow.com/q/34823823", "34823823")</f>
        <v/>
      </c>
      <c r="B103" t="n">
        <v>0.2420091324200914</v>
      </c>
    </row>
    <row r="104">
      <c r="A104">
        <f>HYPERLINK("https://stackoverflow.com/q/34916160", "34916160")</f>
        <v/>
      </c>
      <c r="B104" t="n">
        <v>0.238425925925926</v>
      </c>
    </row>
    <row r="105">
      <c r="A105">
        <f>HYPERLINK("https://stackoverflow.com/q/35066446", "35066446")</f>
        <v/>
      </c>
      <c r="B105" t="n">
        <v>0.2109862671660425</v>
      </c>
    </row>
    <row r="106">
      <c r="A106">
        <f>HYPERLINK("https://stackoverflow.com/q/35265813", "35265813")</f>
        <v/>
      </c>
      <c r="B106" t="n">
        <v>0.2518518518518518</v>
      </c>
    </row>
    <row r="107">
      <c r="A107">
        <f>HYPERLINK("https://stackoverflow.com/q/35414315", "35414315")</f>
        <v/>
      </c>
      <c r="B107" t="n">
        <v>0.2413194444444444</v>
      </c>
    </row>
    <row r="108">
      <c r="A108">
        <f>HYPERLINK("https://stackoverflow.com/q/35476777", "35476777")</f>
        <v/>
      </c>
      <c r="B108" t="n">
        <v>0.2347417840375588</v>
      </c>
    </row>
    <row r="109">
      <c r="A109">
        <f>HYPERLINK("https://stackoverflow.com/q/35569887", "35569887")</f>
        <v/>
      </c>
      <c r="B109" t="n">
        <v>0.2192592592592593</v>
      </c>
    </row>
    <row r="110">
      <c r="A110">
        <f>HYPERLINK("https://stackoverflow.com/q/36028847", "36028847")</f>
        <v/>
      </c>
      <c r="B110" t="n">
        <v>0.1970370370370371</v>
      </c>
    </row>
    <row r="111">
      <c r="A111">
        <f>HYPERLINK("https://stackoverflow.com/q/36528140", "36528140")</f>
        <v/>
      </c>
      <c r="B111" t="n">
        <v>0.2366666666666667</v>
      </c>
    </row>
    <row r="112">
      <c r="A112">
        <f>HYPERLINK("https://stackoverflow.com/q/36760509", "36760509")</f>
        <v/>
      </c>
      <c r="B112" t="n">
        <v>0.2954822954822955</v>
      </c>
    </row>
    <row r="113">
      <c r="A113">
        <f>HYPERLINK("https://stackoverflow.com/q/36766698", "36766698")</f>
        <v/>
      </c>
      <c r="B113" t="n">
        <v>0.2483660130718955</v>
      </c>
    </row>
    <row r="114">
      <c r="A114">
        <f>HYPERLINK("https://stackoverflow.com/q/36936830", "36936830")</f>
        <v/>
      </c>
      <c r="B114" t="n">
        <v>0.2891156462585034</v>
      </c>
    </row>
    <row r="115">
      <c r="A115">
        <f>HYPERLINK("https://stackoverflow.com/q/37001598", "37001598")</f>
        <v/>
      </c>
      <c r="B115" t="n">
        <v>0.3104238258877435</v>
      </c>
    </row>
    <row r="116">
      <c r="A116">
        <f>HYPERLINK("https://stackoverflow.com/q/37125043", "37125043")</f>
        <v/>
      </c>
      <c r="B116" t="n">
        <v>0.2811244979919679</v>
      </c>
    </row>
    <row r="117">
      <c r="A117">
        <f>HYPERLINK("https://stackoverflow.com/q/37306094", "37306094")</f>
        <v/>
      </c>
      <c r="B117" t="n">
        <v>0.2974358974358975</v>
      </c>
    </row>
    <row r="118">
      <c r="A118">
        <f>HYPERLINK("https://stackoverflow.com/q/37475065", "37475065")</f>
        <v/>
      </c>
      <c r="B118" t="n">
        <v>0.2183006535947713</v>
      </c>
    </row>
    <row r="119">
      <c r="A119">
        <f>HYPERLINK("https://stackoverflow.com/q/37816734", "37816734")</f>
        <v/>
      </c>
      <c r="B119" t="n">
        <v>0.2222222222222223</v>
      </c>
    </row>
    <row r="120">
      <c r="A120">
        <f>HYPERLINK("https://stackoverflow.com/q/37915834", "37915834")</f>
        <v/>
      </c>
      <c r="B120" t="n">
        <v>0.4052287581699346</v>
      </c>
    </row>
    <row r="121">
      <c r="A121">
        <f>HYPERLINK("https://stackoverflow.com/q/37916645", "37916645")</f>
        <v/>
      </c>
      <c r="B121" t="n">
        <v>0.2785388127853882</v>
      </c>
    </row>
    <row r="122">
      <c r="A122">
        <f>HYPERLINK("https://stackoverflow.com/q/38136654", "38136654")</f>
        <v/>
      </c>
      <c r="B122" t="n">
        <v>0.4628099173553719</v>
      </c>
    </row>
    <row r="123">
      <c r="A123">
        <f>HYPERLINK("https://stackoverflow.com/q/38264023", "38264023")</f>
        <v/>
      </c>
      <c r="B123" t="n">
        <v>0.2301587301587302</v>
      </c>
    </row>
    <row r="124">
      <c r="A124">
        <f>HYPERLINK("https://stackoverflow.com/q/38446394", "38446394")</f>
        <v/>
      </c>
      <c r="B124" t="n">
        <v>0.3011695906432749</v>
      </c>
    </row>
    <row r="125">
      <c r="A125">
        <f>HYPERLINK("https://stackoverflow.com/q/38532528", "38532528")</f>
        <v/>
      </c>
      <c r="B125" t="n">
        <v>0.191358024691358</v>
      </c>
    </row>
    <row r="126">
      <c r="A126">
        <f>HYPERLINK("https://stackoverflow.com/q/38699998", "38699998")</f>
        <v/>
      </c>
      <c r="B126" t="n">
        <v>0.3063646170442287</v>
      </c>
    </row>
    <row r="127">
      <c r="A127">
        <f>HYPERLINK("https://stackoverflow.com/q/38951765", "38951765")</f>
        <v/>
      </c>
      <c r="B127" t="n">
        <v>0.343717549325026</v>
      </c>
    </row>
    <row r="128">
      <c r="A128">
        <f>HYPERLINK("https://stackoverflow.com/q/39320810", "39320810")</f>
        <v/>
      </c>
      <c r="B128" t="n">
        <v>0.1944444444444445</v>
      </c>
    </row>
    <row r="129">
      <c r="A129">
        <f>HYPERLINK("https://stackoverflow.com/q/39566021", "39566021")</f>
        <v/>
      </c>
      <c r="B129" t="n">
        <v>0.1979166666666666</v>
      </c>
    </row>
    <row r="130">
      <c r="A130">
        <f>HYPERLINK("https://stackoverflow.com/q/39590785", "39590785")</f>
        <v/>
      </c>
      <c r="B130" t="n">
        <v>0.3320987654320988</v>
      </c>
    </row>
    <row r="131">
      <c r="A131">
        <f>HYPERLINK("https://stackoverflow.com/q/39895345", "39895345")</f>
        <v/>
      </c>
      <c r="B131" t="n">
        <v>0.2857142857142858</v>
      </c>
    </row>
    <row r="132">
      <c r="A132">
        <f>HYPERLINK("https://stackoverflow.com/q/40064989", "40064989")</f>
        <v/>
      </c>
      <c r="B132" t="n">
        <v>0.2031746031746032</v>
      </c>
    </row>
    <row r="133">
      <c r="A133">
        <f>HYPERLINK("https://stackoverflow.com/q/40471357", "40471357")</f>
        <v/>
      </c>
      <c r="B133" t="n">
        <v>0.345679012345679</v>
      </c>
    </row>
    <row r="134">
      <c r="A134">
        <f>HYPERLINK("https://stackoverflow.com/q/40605620", "40605620")</f>
        <v/>
      </c>
      <c r="B134" t="n">
        <v>0.3001658374792703</v>
      </c>
    </row>
    <row r="135">
      <c r="A135">
        <f>HYPERLINK("https://stackoverflow.com/q/40935625", "40935625")</f>
        <v/>
      </c>
      <c r="B135" t="n">
        <v>0.2598870056497175</v>
      </c>
    </row>
    <row r="136">
      <c r="A136">
        <f>HYPERLINK("https://stackoverflow.com/q/41063794", "41063794")</f>
        <v/>
      </c>
      <c r="B136" t="n">
        <v>0.3498349834983498</v>
      </c>
    </row>
    <row r="137">
      <c r="A137">
        <f>HYPERLINK("https://stackoverflow.com/q/41097730", "41097730")</f>
        <v/>
      </c>
      <c r="B137" t="n">
        <v>0.285240464344942</v>
      </c>
    </row>
    <row r="138">
      <c r="A138">
        <f>HYPERLINK("https://stackoverflow.com/q/41345102", "41345102")</f>
        <v/>
      </c>
      <c r="B138" t="n">
        <v>0.2946859903381643</v>
      </c>
    </row>
    <row r="139">
      <c r="A139">
        <f>HYPERLINK("https://stackoverflow.com/q/41360274", "41360274")</f>
        <v/>
      </c>
      <c r="B139" t="n">
        <v>0.1896296296296296</v>
      </c>
    </row>
    <row r="140">
      <c r="A140">
        <f>HYPERLINK("https://stackoverflow.com/q/41420363", "41420363")</f>
        <v/>
      </c>
      <c r="B140" t="n">
        <v>0.2357357357357358</v>
      </c>
    </row>
    <row r="141">
      <c r="A141">
        <f>HYPERLINK("https://stackoverflow.com/q/41467659", "41467659")</f>
        <v/>
      </c>
      <c r="B141" t="n">
        <v>0.2503516174402251</v>
      </c>
    </row>
    <row r="142">
      <c r="A142">
        <f>HYPERLINK("https://stackoverflow.com/q/41469924", "41469924")</f>
        <v/>
      </c>
      <c r="B142" t="n">
        <v>0.2507507507507509</v>
      </c>
    </row>
    <row r="143">
      <c r="A143">
        <f>HYPERLINK("https://stackoverflow.com/q/41679881", "41679881")</f>
        <v/>
      </c>
      <c r="B143" t="n">
        <v>0.4328703703703703</v>
      </c>
    </row>
    <row r="144">
      <c r="A144">
        <f>HYPERLINK("https://stackoverflow.com/q/41755842", "41755842")</f>
        <v/>
      </c>
      <c r="B144" t="n">
        <v>0.1888888888888889</v>
      </c>
    </row>
    <row r="145">
      <c r="A145">
        <f>HYPERLINK("https://stackoverflow.com/q/41813166", "41813166")</f>
        <v/>
      </c>
      <c r="B145" t="n">
        <v>0.3289588801399825</v>
      </c>
    </row>
    <row r="146">
      <c r="A146">
        <f>HYPERLINK("https://stackoverflow.com/q/41904477", "41904477")</f>
        <v/>
      </c>
      <c r="B146" t="n">
        <v>0.1927083333333333</v>
      </c>
    </row>
    <row r="147">
      <c r="A147">
        <f>HYPERLINK("https://stackoverflow.com/q/41920583", "41920583")</f>
        <v/>
      </c>
      <c r="B147" t="n">
        <v>0.3261648745519714</v>
      </c>
    </row>
    <row r="148">
      <c r="A148">
        <f>HYPERLINK("https://stackoverflow.com/q/42006707", "42006707")</f>
        <v/>
      </c>
      <c r="B148" t="n">
        <v>0.2486111111111111</v>
      </c>
    </row>
    <row r="149">
      <c r="A149">
        <f>HYPERLINK("https://stackoverflow.com/q/42313976", "42313976")</f>
        <v/>
      </c>
      <c r="B149" t="n">
        <v>0.2534722222222223</v>
      </c>
    </row>
    <row r="150">
      <c r="A150">
        <f>HYPERLINK("https://stackoverflow.com/q/42483638", "42483638")</f>
        <v/>
      </c>
      <c r="B150" t="n">
        <v>0.3462532299741602</v>
      </c>
    </row>
    <row r="151">
      <c r="A151">
        <f>HYPERLINK("https://stackoverflow.com/q/42506938", "42506938")</f>
        <v/>
      </c>
      <c r="B151" t="n">
        <v>0.2100271002710028</v>
      </c>
    </row>
    <row r="152">
      <c r="A152">
        <f>HYPERLINK("https://stackoverflow.com/q/42677688", "42677688")</f>
        <v/>
      </c>
      <c r="B152" t="n">
        <v>0.1904761904761905</v>
      </c>
    </row>
    <row r="153">
      <c r="A153">
        <f>HYPERLINK("https://stackoverflow.com/q/42730602", "42730602")</f>
        <v/>
      </c>
      <c r="B153" t="n">
        <v>0.2021857923497268</v>
      </c>
    </row>
    <row r="154">
      <c r="A154">
        <f>HYPERLINK("https://stackoverflow.com/q/42809056", "42809056")</f>
        <v/>
      </c>
      <c r="B154" t="n">
        <v>0.2496194824961949</v>
      </c>
    </row>
    <row r="155">
      <c r="A155">
        <f>HYPERLINK("https://stackoverflow.com/q/42841546", "42841546")</f>
        <v/>
      </c>
      <c r="B155" t="n">
        <v>0.3358302122347067</v>
      </c>
    </row>
    <row r="156">
      <c r="A156">
        <f>HYPERLINK("https://stackoverflow.com/q/42914503", "42914503")</f>
        <v/>
      </c>
      <c r="B156" t="n">
        <v>0.2888888888888889</v>
      </c>
    </row>
    <row r="157">
      <c r="A157">
        <f>HYPERLINK("https://stackoverflow.com/q/43045887", "43045887")</f>
        <v/>
      </c>
      <c r="B157" t="n">
        <v>0.3095238095238096</v>
      </c>
    </row>
    <row r="158">
      <c r="A158">
        <f>HYPERLINK("https://stackoverflow.com/q/43164321", "43164321")</f>
        <v/>
      </c>
      <c r="B158" t="n">
        <v>0.2342995169082126</v>
      </c>
    </row>
    <row r="159">
      <c r="A159">
        <f>HYPERLINK("https://stackoverflow.com/q/43243120", "43243120")</f>
        <v/>
      </c>
      <c r="B159" t="n">
        <v>0.2885802469135804</v>
      </c>
    </row>
    <row r="160">
      <c r="A160">
        <f>HYPERLINK("https://stackoverflow.com/q/43454540", "43454540")</f>
        <v/>
      </c>
      <c r="B160" t="n">
        <v>0.3136427566807314</v>
      </c>
    </row>
    <row r="161">
      <c r="A161">
        <f>HYPERLINK("https://stackoverflow.com/q/43529651", "43529651")</f>
        <v/>
      </c>
      <c r="B161" t="n">
        <v>0.2452107279693487</v>
      </c>
    </row>
    <row r="162">
      <c r="A162">
        <f>HYPERLINK("https://stackoverflow.com/q/43549104", "43549104")</f>
        <v/>
      </c>
      <c r="B162" t="n">
        <v>0.1928104575163399</v>
      </c>
    </row>
    <row r="163">
      <c r="A163">
        <f>HYPERLINK("https://stackoverflow.com/q/43589592", "43589592")</f>
        <v/>
      </c>
      <c r="B163" t="n">
        <v>0.2541666666666667</v>
      </c>
    </row>
    <row r="164">
      <c r="A164">
        <f>HYPERLINK("https://stackoverflow.com/q/43612228", "43612228")</f>
        <v/>
      </c>
      <c r="B164" t="n">
        <v>0.2688172043010753</v>
      </c>
    </row>
    <row r="165">
      <c r="A165">
        <f>HYPERLINK("https://stackoverflow.com/q/43860043", "43860043")</f>
        <v/>
      </c>
      <c r="B165" t="n">
        <v>0.2171717171717172</v>
      </c>
    </row>
    <row r="166">
      <c r="A166">
        <f>HYPERLINK("https://stackoverflow.com/q/43877814", "43877814")</f>
        <v/>
      </c>
      <c r="B166" t="n">
        <v>0.3503401360544218</v>
      </c>
    </row>
    <row r="167">
      <c r="A167">
        <f>HYPERLINK("https://stackoverflow.com/q/43924709", "43924709")</f>
        <v/>
      </c>
      <c r="B167" t="n">
        <v>0.2653399668325042</v>
      </c>
    </row>
    <row r="168">
      <c r="A168">
        <f>HYPERLINK("https://stackoverflow.com/q/43937563", "43937563")</f>
        <v/>
      </c>
      <c r="B168" t="n">
        <v>0.2477477477477478</v>
      </c>
    </row>
    <row r="169">
      <c r="A169">
        <f>HYPERLINK("https://stackoverflow.com/q/43947704", "43947704")</f>
        <v/>
      </c>
      <c r="B169" t="n">
        <v>0.2021857923497268</v>
      </c>
    </row>
    <row r="170">
      <c r="A170">
        <f>HYPERLINK("https://stackoverflow.com/q/43995641", "43995641")</f>
        <v/>
      </c>
      <c r="B170" t="n">
        <v>0.2429378531073446</v>
      </c>
    </row>
    <row r="171">
      <c r="A171">
        <f>HYPERLINK("https://stackoverflow.com/q/44005685", "44005685")</f>
        <v/>
      </c>
      <c r="B171" t="n">
        <v>0.2081128747795415</v>
      </c>
    </row>
    <row r="172">
      <c r="A172">
        <f>HYPERLINK("https://stackoverflow.com/q/44025410", "44025410")</f>
        <v/>
      </c>
      <c r="B172" t="n">
        <v>0.2997076023391814</v>
      </c>
    </row>
    <row r="173">
      <c r="A173">
        <f>HYPERLINK("https://stackoverflow.com/q/44102892", "44102892")</f>
        <v/>
      </c>
      <c r="B173" t="n">
        <v>0.3221099887766555</v>
      </c>
    </row>
    <row r="174">
      <c r="A174">
        <f>HYPERLINK("https://stackoverflow.com/q/44136328", "44136328")</f>
        <v/>
      </c>
      <c r="B174" t="n">
        <v>0.2630718954248367</v>
      </c>
    </row>
    <row r="175">
      <c r="A175">
        <f>HYPERLINK("https://stackoverflow.com/q/44233707", "44233707")</f>
        <v/>
      </c>
      <c r="B175" t="n">
        <v>0.1864406779661017</v>
      </c>
    </row>
    <row r="176">
      <c r="A176">
        <f>HYPERLINK("https://stackoverflow.com/q/44267227", "44267227")</f>
        <v/>
      </c>
      <c r="B176" t="n">
        <v>0.3211382113821139</v>
      </c>
    </row>
    <row r="177">
      <c r="A177">
        <f>HYPERLINK("https://stackoverflow.com/q/44419262", "44419262")</f>
        <v/>
      </c>
      <c r="B177" t="n">
        <v>0.2121212121212121</v>
      </c>
    </row>
    <row r="178">
      <c r="A178">
        <f>HYPERLINK("https://stackoverflow.com/q/44442208", "44442208")</f>
        <v/>
      </c>
      <c r="B178" t="n">
        <v>0.2552083333333334</v>
      </c>
    </row>
    <row r="179">
      <c r="A179">
        <f>HYPERLINK("https://stackoverflow.com/q/44525150", "44525150")</f>
        <v/>
      </c>
      <c r="B179" t="n">
        <v>0.1953405017921147</v>
      </c>
    </row>
    <row r="180">
      <c r="A180">
        <f>HYPERLINK("https://stackoverflow.com/q/44528282", "44528282")</f>
        <v/>
      </c>
      <c r="B180" t="n">
        <v>0.2735042735042735</v>
      </c>
    </row>
    <row r="181">
      <c r="A181">
        <f>HYPERLINK("https://stackoverflow.com/q/44710543", "44710543")</f>
        <v/>
      </c>
      <c r="B181" t="n">
        <v>0.3216374269005848</v>
      </c>
    </row>
    <row r="182">
      <c r="A182">
        <f>HYPERLINK("https://stackoverflow.com/q/44956629", "44956629")</f>
        <v/>
      </c>
      <c r="B182" t="n">
        <v>0.3253968253968254</v>
      </c>
    </row>
    <row r="183">
      <c r="A183">
        <f>HYPERLINK("https://stackoverflow.com/q/44980903", "44980903")</f>
        <v/>
      </c>
      <c r="B183" t="n">
        <v>0.2577777777777778</v>
      </c>
    </row>
    <row r="184">
      <c r="A184">
        <f>HYPERLINK("https://stackoverflow.com/q/45145338", "45145338")</f>
        <v/>
      </c>
      <c r="B184" t="n">
        <v>0.3323500491642085</v>
      </c>
    </row>
    <row r="185">
      <c r="A185">
        <f>HYPERLINK("https://stackoverflow.com/q/45174597", "45174597")</f>
        <v/>
      </c>
      <c r="B185" t="n">
        <v>0.2254901960784314</v>
      </c>
    </row>
    <row r="186">
      <c r="A186">
        <f>HYPERLINK("https://stackoverflow.com/q/45195523", "45195523")</f>
        <v/>
      </c>
      <c r="B186" t="n">
        <v>0.3569444444444445</v>
      </c>
    </row>
    <row r="187">
      <c r="A187">
        <f>HYPERLINK("https://stackoverflow.com/q/45281799", "45281799")</f>
        <v/>
      </c>
      <c r="B187" t="n">
        <v>0.2374429223744293</v>
      </c>
    </row>
    <row r="188">
      <c r="A188">
        <f>HYPERLINK("https://stackoverflow.com/q/45310234", "45310234")</f>
        <v/>
      </c>
      <c r="B188" t="n">
        <v>0.2342342342342343</v>
      </c>
    </row>
    <row r="189">
      <c r="A189">
        <f>HYPERLINK("https://stackoverflow.com/q/45318013", "45318013")</f>
        <v/>
      </c>
      <c r="B189" t="n">
        <v>0.4621848739495798</v>
      </c>
    </row>
    <row r="190">
      <c r="A190">
        <f>HYPERLINK("https://stackoverflow.com/q/45324416", "45324416")</f>
        <v/>
      </c>
      <c r="B190" t="n">
        <v>0.2709113607990013</v>
      </c>
    </row>
    <row r="191">
      <c r="A191">
        <f>HYPERLINK("https://stackoverflow.com/q/45425713", "45425713")</f>
        <v/>
      </c>
      <c r="B191" t="n">
        <v>0.2533333333333335</v>
      </c>
    </row>
    <row r="192">
      <c r="A192">
        <f>HYPERLINK("https://stackoverflow.com/q/45470211", "45470211")</f>
        <v/>
      </c>
      <c r="B192" t="n">
        <v>0.3829557713052858</v>
      </c>
    </row>
    <row r="193">
      <c r="A193">
        <f>HYPERLINK("https://stackoverflow.com/q/45480663", "45480663")</f>
        <v/>
      </c>
      <c r="B193" t="n">
        <v>0.2973856209150328</v>
      </c>
    </row>
    <row r="194">
      <c r="A194">
        <f>HYPERLINK("https://stackoverflow.com/q/45511290", "45511290")</f>
        <v/>
      </c>
      <c r="B194" t="n">
        <v>0.2733686067019401</v>
      </c>
    </row>
    <row r="195">
      <c r="A195">
        <f>HYPERLINK("https://stackoverflow.com/q/45672938", "45672938")</f>
        <v/>
      </c>
      <c r="B195" t="n">
        <v>0.3062015503875969</v>
      </c>
    </row>
    <row r="196">
      <c r="A196">
        <f>HYPERLINK("https://stackoverflow.com/q/45678498", "45678498")</f>
        <v/>
      </c>
      <c r="B196" t="n">
        <v>0.3247863247863249</v>
      </c>
    </row>
    <row r="197">
      <c r="A197">
        <f>HYPERLINK("https://stackoverflow.com/q/45724820", "45724820")</f>
        <v/>
      </c>
      <c r="B197" t="n">
        <v>0.2277091906721537</v>
      </c>
    </row>
    <row r="198">
      <c r="A198">
        <f>HYPERLINK("https://stackoverflow.com/q/45731288", "45731288")</f>
        <v/>
      </c>
      <c r="B198" t="n">
        <v>0.2495726495726496</v>
      </c>
    </row>
    <row r="199">
      <c r="A199">
        <f>HYPERLINK("https://stackoverflow.com/q/45740520", "45740520")</f>
        <v/>
      </c>
      <c r="B199" t="n">
        <v>0.3846153846153846</v>
      </c>
    </row>
    <row r="200">
      <c r="A200">
        <f>HYPERLINK("https://stackoverflow.com/q/45751896", "45751896")</f>
        <v/>
      </c>
      <c r="B200" t="n">
        <v>0.3279132791327914</v>
      </c>
    </row>
    <row r="201">
      <c r="A201">
        <f>HYPERLINK("https://stackoverflow.com/q/45802802", "45802802")</f>
        <v/>
      </c>
      <c r="B201" t="n">
        <v>0.2446941323345818</v>
      </c>
    </row>
    <row r="202">
      <c r="A202">
        <f>HYPERLINK("https://stackoverflow.com/q/45805113", "45805113")</f>
        <v/>
      </c>
      <c r="B202" t="n">
        <v>0.2183235867446394</v>
      </c>
    </row>
    <row r="203">
      <c r="A203">
        <f>HYPERLINK("https://stackoverflow.com/q/45817120", "45817120")</f>
        <v/>
      </c>
      <c r="B203" t="n">
        <v>0.3333333333333333</v>
      </c>
    </row>
    <row r="204">
      <c r="A204">
        <f>HYPERLINK("https://stackoverflow.com/q/45896488", "45896488")</f>
        <v/>
      </c>
      <c r="B204" t="n">
        <v>0.3144444444444444</v>
      </c>
    </row>
    <row r="205">
      <c r="A205">
        <f>HYPERLINK("https://stackoverflow.com/q/45933300", "45933300")</f>
        <v/>
      </c>
      <c r="B205" t="n">
        <v>0.2904761904761906</v>
      </c>
    </row>
    <row r="206">
      <c r="A206">
        <f>HYPERLINK("https://stackoverflow.com/q/45963371", "45963371")</f>
        <v/>
      </c>
      <c r="B206" t="n">
        <v>0.257936507936508</v>
      </c>
    </row>
    <row r="207">
      <c r="A207">
        <f>HYPERLINK("https://stackoverflow.com/q/45978094", "45978094")</f>
        <v/>
      </c>
      <c r="B207" t="n">
        <v>0.3040123456790124</v>
      </c>
    </row>
    <row r="208">
      <c r="A208">
        <f>HYPERLINK("https://stackoverflow.com/q/46041253", "46041253")</f>
        <v/>
      </c>
      <c r="B208" t="n">
        <v>0.2597809076682317</v>
      </c>
    </row>
    <row r="209">
      <c r="A209">
        <f>HYPERLINK("https://stackoverflow.com/q/46090082", "46090082")</f>
        <v/>
      </c>
      <c r="B209" t="n">
        <v>0.2602339181286551</v>
      </c>
    </row>
    <row r="210">
      <c r="A210">
        <f>HYPERLINK("https://stackoverflow.com/q/46124156", "46124156")</f>
        <v/>
      </c>
      <c r="B210" t="n">
        <v>0.2222222222222223</v>
      </c>
    </row>
    <row r="211">
      <c r="A211">
        <f>HYPERLINK("https://stackoverflow.com/q/46195839", "46195839")</f>
        <v/>
      </c>
      <c r="B211" t="n">
        <v>0.368421052631579</v>
      </c>
    </row>
    <row r="212">
      <c r="A212">
        <f>HYPERLINK("https://stackoverflow.com/q/46206207", "46206207")</f>
        <v/>
      </c>
      <c r="B212" t="n">
        <v>0.181657848324515</v>
      </c>
    </row>
    <row r="213">
      <c r="A213">
        <f>HYPERLINK("https://stackoverflow.com/q/46295367", "46295367")</f>
        <v/>
      </c>
      <c r="B213" t="n">
        <v>0.4166666666666666</v>
      </c>
    </row>
    <row r="214">
      <c r="A214">
        <f>HYPERLINK("https://stackoverflow.com/q/46321865", "46321865")</f>
        <v/>
      </c>
      <c r="B214" t="n">
        <v>0.1996527777777778</v>
      </c>
    </row>
    <row r="215">
      <c r="A215">
        <f>HYPERLINK("https://stackoverflow.com/q/46336305", "46336305")</f>
        <v/>
      </c>
      <c r="B215" t="n">
        <v>0.2424242424242425</v>
      </c>
    </row>
    <row r="216">
      <c r="A216">
        <f>HYPERLINK("https://stackoverflow.com/q/46340789", "46340789")</f>
        <v/>
      </c>
      <c r="B216" t="n">
        <v>0.2083333333333333</v>
      </c>
    </row>
    <row r="217">
      <c r="A217">
        <f>HYPERLINK("https://stackoverflow.com/q/46342043", "46342043")</f>
        <v/>
      </c>
      <c r="B217" t="n">
        <v>0.473202614379085</v>
      </c>
    </row>
    <row r="218">
      <c r="A218">
        <f>HYPERLINK("https://stackoverflow.com/q/46348449", "46348449")</f>
        <v/>
      </c>
      <c r="B218" t="n">
        <v>0.3240740740740741</v>
      </c>
    </row>
    <row r="219">
      <c r="A219">
        <f>HYPERLINK("https://stackoverflow.com/q/46417978", "46417978")</f>
        <v/>
      </c>
      <c r="B219" t="n">
        <v>0.2474074074074075</v>
      </c>
    </row>
    <row r="220">
      <c r="A220">
        <f>HYPERLINK("https://stackoverflow.com/q/46447525", "46447525")</f>
        <v/>
      </c>
      <c r="B220" t="n">
        <v>0.2841269841269842</v>
      </c>
    </row>
    <row r="221">
      <c r="A221">
        <f>HYPERLINK("https://stackoverflow.com/q/46493441", "46493441")</f>
        <v/>
      </c>
      <c r="B221" t="n">
        <v>0.2116402116402117</v>
      </c>
    </row>
    <row r="222">
      <c r="A222">
        <f>HYPERLINK("https://stackoverflow.com/q/46495006", "46495006")</f>
        <v/>
      </c>
      <c r="B222" t="n">
        <v>0.3117283950617285</v>
      </c>
    </row>
    <row r="223">
      <c r="A223">
        <f>HYPERLINK("https://stackoverflow.com/q/46550925", "46550925")</f>
        <v/>
      </c>
      <c r="B223" t="n">
        <v>0.3196004993757804</v>
      </c>
    </row>
    <row r="224">
      <c r="A224">
        <f>HYPERLINK("https://stackoverflow.com/q/46558510", "46558510")</f>
        <v/>
      </c>
      <c r="B224" t="n">
        <v>0.3302469135802469</v>
      </c>
    </row>
    <row r="225">
      <c r="A225">
        <f>HYPERLINK("https://stackoverflow.com/q/46565154", "46565154")</f>
        <v/>
      </c>
      <c r="B225" t="n">
        <v>0.2777777777777779</v>
      </c>
    </row>
    <row r="226">
      <c r="A226">
        <f>HYPERLINK("https://stackoverflow.com/q/46600731", "46600731")</f>
        <v/>
      </c>
      <c r="B226" t="n">
        <v>0.4310699588477366</v>
      </c>
    </row>
    <row r="227">
      <c r="A227">
        <f>HYPERLINK("https://stackoverflow.com/q/46608926", "46608926")</f>
        <v/>
      </c>
      <c r="B227" t="n">
        <v>0.2301587301587302</v>
      </c>
    </row>
    <row r="228">
      <c r="A228">
        <f>HYPERLINK("https://stackoverflow.com/q/46612872", "46612872")</f>
        <v/>
      </c>
      <c r="B228" t="n">
        <v>0.2678362573099416</v>
      </c>
    </row>
    <row r="229">
      <c r="A229">
        <f>HYPERLINK("https://stackoverflow.com/q/46614237", "46614237")</f>
        <v/>
      </c>
      <c r="B229" t="n">
        <v>0.3282828282828283</v>
      </c>
    </row>
    <row r="230">
      <c r="A230">
        <f>HYPERLINK("https://stackoverflow.com/q/46647666", "46647666")</f>
        <v/>
      </c>
      <c r="B230" t="n">
        <v>0.234920634920635</v>
      </c>
    </row>
    <row r="231">
      <c r="A231">
        <f>HYPERLINK("https://stackoverflow.com/q/46647682", "46647682")</f>
        <v/>
      </c>
      <c r="B231" t="n">
        <v>0.2132616487455197</v>
      </c>
    </row>
    <row r="232">
      <c r="A232">
        <f>HYPERLINK("https://stackoverflow.com/q/46655042", "46655042")</f>
        <v/>
      </c>
      <c r="B232" t="n">
        <v>0.2372372372372373</v>
      </c>
    </row>
    <row r="233">
      <c r="A233">
        <f>HYPERLINK("https://stackoverflow.com/q/46874301", "46874301")</f>
        <v/>
      </c>
      <c r="B233" t="n">
        <v>0.2206119162640902</v>
      </c>
    </row>
    <row r="234">
      <c r="A234">
        <f>HYPERLINK("https://stackoverflow.com/q/46966587", "46966587")</f>
        <v/>
      </c>
      <c r="B234" t="n">
        <v>0.2553897180762853</v>
      </c>
    </row>
    <row r="235">
      <c r="A235">
        <f>HYPERLINK("https://stackoverflow.com/q/46976482", "46976482")</f>
        <v/>
      </c>
      <c r="B235" t="n">
        <v>0.269607843137255</v>
      </c>
    </row>
    <row r="236">
      <c r="A236">
        <f>HYPERLINK("https://stackoverflow.com/q/47005811", "47005811")</f>
        <v/>
      </c>
      <c r="B236" t="n">
        <v>0.3594771241830066</v>
      </c>
    </row>
    <row r="237">
      <c r="A237">
        <f>HYPERLINK("https://stackoverflow.com/q/47013716", "47013716")</f>
        <v/>
      </c>
      <c r="B237" t="n">
        <v>0.2184557438794727</v>
      </c>
    </row>
    <row r="238">
      <c r="A238">
        <f>HYPERLINK("https://stackoverflow.com/q/47178968", "47178968")</f>
        <v/>
      </c>
      <c r="B238" t="n">
        <v>0.258790436005626</v>
      </c>
    </row>
    <row r="239">
      <c r="A239">
        <f>HYPERLINK("https://stackoverflow.com/q/47189669", "47189669")</f>
        <v/>
      </c>
      <c r="B239" t="n">
        <v>0.2083333333333333</v>
      </c>
    </row>
    <row r="240">
      <c r="A240">
        <f>HYPERLINK("https://stackoverflow.com/q/47194231", "47194231")</f>
        <v/>
      </c>
      <c r="B240" t="n">
        <v>0.2420091324200914</v>
      </c>
    </row>
    <row r="241">
      <c r="A241">
        <f>HYPERLINK("https://stackoverflow.com/q/47442099", "47442099")</f>
        <v/>
      </c>
      <c r="B241" t="n">
        <v>0.3166069295101554</v>
      </c>
    </row>
    <row r="242">
      <c r="A242">
        <f>HYPERLINK("https://stackoverflow.com/q/47505898", "47505898")</f>
        <v/>
      </c>
      <c r="B242" t="n">
        <v>0.1982905982905983</v>
      </c>
    </row>
    <row r="243">
      <c r="A243">
        <f>HYPERLINK("https://stackoverflow.com/q/47520197", "47520197")</f>
        <v/>
      </c>
      <c r="B243" t="n">
        <v>0.2283105022831051</v>
      </c>
    </row>
    <row r="244">
      <c r="A244">
        <f>HYPERLINK("https://stackoverflow.com/q/47688993", "47688993")</f>
        <v/>
      </c>
      <c r="B244" t="n">
        <v>0.2763285024154589</v>
      </c>
    </row>
    <row r="245">
      <c r="A245">
        <f>HYPERLINK("https://stackoverflow.com/q/47704069", "47704069")</f>
        <v/>
      </c>
      <c r="B245" t="n">
        <v>0.2703703703703704</v>
      </c>
    </row>
    <row r="246">
      <c r="A246">
        <f>HYPERLINK("https://stackoverflow.com/q/47742984", "47742984")</f>
        <v/>
      </c>
      <c r="B246" t="n">
        <v>0.2582582582582583</v>
      </c>
    </row>
    <row r="247">
      <c r="A247">
        <f>HYPERLINK("https://stackoverflow.com/q/47795639", "47795639")</f>
        <v/>
      </c>
      <c r="B247" t="n">
        <v>0.2564102564102565</v>
      </c>
    </row>
    <row r="248">
      <c r="A248">
        <f>HYPERLINK("https://stackoverflow.com/q/47886587", "47886587")</f>
        <v/>
      </c>
      <c r="B248" t="n">
        <v>0.2431372549019609</v>
      </c>
    </row>
    <row r="249">
      <c r="A249">
        <f>HYPERLINK("https://stackoverflow.com/q/47910518", "47910518")</f>
        <v/>
      </c>
      <c r="B249" t="n">
        <v>0.2847222222222223</v>
      </c>
    </row>
    <row r="250">
      <c r="A250">
        <f>HYPERLINK("https://stackoverflow.com/q/48279047", "48279047")</f>
        <v/>
      </c>
      <c r="B250" t="n">
        <v>0.2444444444444445</v>
      </c>
    </row>
    <row r="251">
      <c r="A251">
        <f>HYPERLINK("https://stackoverflow.com/q/48284673", "48284673")</f>
        <v/>
      </c>
      <c r="B251" t="n">
        <v>0.2188552188552189</v>
      </c>
    </row>
    <row r="252">
      <c r="A252">
        <f>HYPERLINK("https://stackoverflow.com/q/48324549", "48324549")</f>
        <v/>
      </c>
      <c r="B252" t="n">
        <v>0.404494382022472</v>
      </c>
    </row>
    <row r="253">
      <c r="A253">
        <f>HYPERLINK("https://stackoverflow.com/q/48342522", "48342522")</f>
        <v/>
      </c>
      <c r="B253" t="n">
        <v>0.2447665056360709</v>
      </c>
    </row>
    <row r="254">
      <c r="A254">
        <f>HYPERLINK("https://stackoverflow.com/q/48404730", "48404730")</f>
        <v/>
      </c>
      <c r="B254" t="n">
        <v>0.3291666666666667</v>
      </c>
    </row>
    <row r="255">
      <c r="A255">
        <f>HYPERLINK("https://stackoverflow.com/q/48443288", "48443288")</f>
        <v/>
      </c>
      <c r="B255" t="n">
        <v>0.2132132132132132</v>
      </c>
    </row>
    <row r="256">
      <c r="A256">
        <f>HYPERLINK("https://stackoverflow.com/q/48452352", "48452352")</f>
        <v/>
      </c>
      <c r="B256" t="n">
        <v>0.422979797979798</v>
      </c>
    </row>
    <row r="257">
      <c r="A257">
        <f>HYPERLINK("https://stackoverflow.com/q/48520584", "48520584")</f>
        <v/>
      </c>
      <c r="B257" t="n">
        <v>0.2380952380952381</v>
      </c>
    </row>
    <row r="258">
      <c r="A258">
        <f>HYPERLINK("https://stackoverflow.com/q/48525962", "48525962")</f>
        <v/>
      </c>
      <c r="B258" t="n">
        <v>0.3172514619883041</v>
      </c>
    </row>
    <row r="259">
      <c r="A259">
        <f>HYPERLINK("https://stackoverflow.com/q/48628269", "48628269")</f>
        <v/>
      </c>
      <c r="B259" t="n">
        <v>0.2168803418803419</v>
      </c>
    </row>
    <row r="260">
      <c r="A260">
        <f>HYPERLINK("https://stackoverflow.com/q/48649652", "48649652")</f>
        <v/>
      </c>
      <c r="B260" t="n">
        <v>0.254681647940075</v>
      </c>
    </row>
    <row r="261">
      <c r="A261">
        <f>HYPERLINK("https://stackoverflow.com/q/48791497", "48791497")</f>
        <v/>
      </c>
      <c r="B261" t="n">
        <v>0.2155287817938421</v>
      </c>
    </row>
    <row r="262">
      <c r="A262">
        <f>HYPERLINK("https://stackoverflow.com/q/48842439", "48842439")</f>
        <v/>
      </c>
      <c r="B262" t="n">
        <v>0.2393162393162393</v>
      </c>
    </row>
    <row r="263">
      <c r="A263">
        <f>HYPERLINK("https://stackoverflow.com/q/48891615", "48891615")</f>
        <v/>
      </c>
      <c r="B263" t="n">
        <v>0.236331569664903</v>
      </c>
    </row>
    <row r="264">
      <c r="A264">
        <f>HYPERLINK("https://stackoverflow.com/q/48904349", "48904349")</f>
        <v/>
      </c>
      <c r="B264" t="n">
        <v>0.2937595129375952</v>
      </c>
    </row>
    <row r="265">
      <c r="A265">
        <f>HYPERLINK("https://stackoverflow.com/q/48913880", "48913880")</f>
        <v/>
      </c>
      <c r="B265" t="n">
        <v>0.2765151515151515</v>
      </c>
    </row>
    <row r="266">
      <c r="A266">
        <f>HYPERLINK("https://stackoverflow.com/q/48950826", "48950826")</f>
        <v/>
      </c>
      <c r="B266" t="n">
        <v>0.3573232323232324</v>
      </c>
    </row>
    <row r="267">
      <c r="A267">
        <f>HYPERLINK("https://stackoverflow.com/q/48979623", "48979623")</f>
        <v/>
      </c>
      <c r="B267" t="n">
        <v>0.2126436781609195</v>
      </c>
    </row>
    <row r="268">
      <c r="A268">
        <f>HYPERLINK("https://stackoverflow.com/q/49035373", "49035373")</f>
        <v/>
      </c>
      <c r="B268" t="n">
        <v>0.2661179698216736</v>
      </c>
    </row>
    <row r="269">
      <c r="A269">
        <f>HYPERLINK("https://stackoverflow.com/q/49106800", "49106800")</f>
        <v/>
      </c>
      <c r="B269" t="n">
        <v>0.2181069958847737</v>
      </c>
    </row>
    <row r="270">
      <c r="A270">
        <f>HYPERLINK("https://stackoverflow.com/q/49175094", "49175094")</f>
        <v/>
      </c>
      <c r="B270" t="n">
        <v>0.2512820512820514</v>
      </c>
    </row>
    <row r="271">
      <c r="A271">
        <f>HYPERLINK("https://stackoverflow.com/q/49261726", "49261726")</f>
        <v/>
      </c>
      <c r="B271" t="n">
        <v>0.2992424242424244</v>
      </c>
    </row>
    <row r="272">
      <c r="A272">
        <f>HYPERLINK("https://stackoverflow.com/q/49286426", "49286426")</f>
        <v/>
      </c>
      <c r="B272" t="n">
        <v>0.2833333333333333</v>
      </c>
    </row>
    <row r="273">
      <c r="A273">
        <f>HYPERLINK("https://stackoverflow.com/q/49467664", "49467664")</f>
        <v/>
      </c>
      <c r="B273" t="n">
        <v>0.3455284552845529</v>
      </c>
    </row>
    <row r="274">
      <c r="A274">
        <f>HYPERLINK("https://stackoverflow.com/q/49488781", "49488781")</f>
        <v/>
      </c>
      <c r="B274" t="n">
        <v>0.2497354497354498</v>
      </c>
    </row>
    <row r="275">
      <c r="A275">
        <f>HYPERLINK("https://stackoverflow.com/q/49504777", "49504777")</f>
        <v/>
      </c>
      <c r="B275" t="n">
        <v>0.3383084577114429</v>
      </c>
    </row>
    <row r="276">
      <c r="A276">
        <f>HYPERLINK("https://stackoverflow.com/q/49511434", "49511434")</f>
        <v/>
      </c>
      <c r="B276" t="n">
        <v>0.5182222222222223</v>
      </c>
    </row>
    <row r="277">
      <c r="A277">
        <f>HYPERLINK("https://stackoverflow.com/q/49563870", "49563870")</f>
        <v/>
      </c>
      <c r="B277" t="n">
        <v>0.2320987654320988</v>
      </c>
    </row>
    <row r="278">
      <c r="A278">
        <f>HYPERLINK("https://stackoverflow.com/q/49573392", "49573392")</f>
        <v/>
      </c>
      <c r="B278" t="n">
        <v>0.262926292629263</v>
      </c>
    </row>
    <row r="279">
      <c r="A279">
        <f>HYPERLINK("https://stackoverflow.com/q/49642849", "49642849")</f>
        <v/>
      </c>
      <c r="B279" t="n">
        <v>0.2698412698412699</v>
      </c>
    </row>
    <row r="280">
      <c r="A280">
        <f>HYPERLINK("https://stackoverflow.com/q/49666940", "49666940")</f>
        <v/>
      </c>
      <c r="B280" t="n">
        <v>0.3646723646723647</v>
      </c>
    </row>
    <row r="281">
      <c r="A281">
        <f>HYPERLINK("https://stackoverflow.com/q/49670353", "49670353")</f>
        <v/>
      </c>
      <c r="B281" t="n">
        <v>0.3525252525252525</v>
      </c>
    </row>
    <row r="282">
      <c r="A282">
        <f>HYPERLINK("https://stackoverflow.com/q/49675462", "49675462")</f>
        <v/>
      </c>
      <c r="B282" t="n">
        <v>0.2589098532494759</v>
      </c>
    </row>
    <row r="283">
      <c r="A283">
        <f>HYPERLINK("https://stackoverflow.com/q/49740870", "49740870")</f>
        <v/>
      </c>
      <c r="B283" t="n">
        <v>0.2301587301587301</v>
      </c>
    </row>
    <row r="284">
      <c r="A284">
        <f>HYPERLINK("https://stackoverflow.com/q/49763535", "49763535")</f>
        <v/>
      </c>
      <c r="B284" t="n">
        <v>0.3234880450070324</v>
      </c>
    </row>
    <row r="285">
      <c r="A285">
        <f>HYPERLINK("https://stackoverflow.com/q/49770636", "49770636")</f>
        <v/>
      </c>
      <c r="B285" t="n">
        <v>0.2417695473251029</v>
      </c>
    </row>
    <row r="286">
      <c r="A286">
        <f>HYPERLINK("https://stackoverflow.com/q/49772445", "49772445")</f>
        <v/>
      </c>
      <c r="B286" t="n">
        <v>0.3114035087719298</v>
      </c>
    </row>
    <row r="287">
      <c r="A287">
        <f>HYPERLINK("https://stackoverflow.com/q/49789544", "49789544")</f>
        <v/>
      </c>
      <c r="B287" t="n">
        <v>0.2640382317801673</v>
      </c>
    </row>
    <row r="288">
      <c r="A288">
        <f>HYPERLINK("https://stackoverflow.com/q/49913681", "49913681")</f>
        <v/>
      </c>
      <c r="B288" t="n">
        <v>0.2457912457912458</v>
      </c>
    </row>
    <row r="289">
      <c r="A289">
        <f>HYPERLINK("https://stackoverflow.com/q/49956884", "49956884")</f>
        <v/>
      </c>
      <c r="B289" t="n">
        <v>0.1996779388083736</v>
      </c>
    </row>
    <row r="290">
      <c r="A290">
        <f>HYPERLINK("https://stackoverflow.com/q/49994108", "49994108")</f>
        <v/>
      </c>
      <c r="B290" t="n">
        <v>0.3131313131313132</v>
      </c>
    </row>
    <row r="291">
      <c r="A291">
        <f>HYPERLINK("https://stackoverflow.com/q/49997339", "49997339")</f>
        <v/>
      </c>
      <c r="B291" t="n">
        <v>0.3530239099859354</v>
      </c>
    </row>
    <row r="292">
      <c r="A292">
        <f>HYPERLINK("https://stackoverflow.com/q/50018204", "50018204")</f>
        <v/>
      </c>
      <c r="B292" t="n">
        <v>0.1985428051001822</v>
      </c>
    </row>
    <row r="293">
      <c r="A293">
        <f>HYPERLINK("https://stackoverflow.com/q/50024563", "50024563")</f>
        <v/>
      </c>
      <c r="B293" t="n">
        <v>0.3933691756272401</v>
      </c>
    </row>
    <row r="294">
      <c r="A294">
        <f>HYPERLINK("https://stackoverflow.com/q/50028775", "50028775")</f>
        <v/>
      </c>
      <c r="B294" t="n">
        <v>0.2783882783882784</v>
      </c>
    </row>
    <row r="295">
      <c r="A295">
        <f>HYPERLINK("https://stackoverflow.com/q/50084095", "50084095")</f>
        <v/>
      </c>
      <c r="B295" t="n">
        <v>0.2624798711755234</v>
      </c>
    </row>
    <row r="296">
      <c r="A296">
        <f>HYPERLINK("https://stackoverflow.com/q/50102219", "50102219")</f>
        <v/>
      </c>
      <c r="B296" t="n">
        <v>0.2206349206349207</v>
      </c>
    </row>
    <row r="297">
      <c r="A297">
        <f>HYPERLINK("https://stackoverflow.com/q/50130435", "50130435")</f>
        <v/>
      </c>
      <c r="B297" t="n">
        <v>0.3256704980842912</v>
      </c>
    </row>
    <row r="298">
      <c r="A298">
        <f>HYPERLINK("https://stackoverflow.com/q/50142255", "50142255")</f>
        <v/>
      </c>
      <c r="B298" t="n">
        <v>0.318840579710145</v>
      </c>
    </row>
    <row r="299">
      <c r="A299">
        <f>HYPERLINK("https://stackoverflow.com/q/50149635", "50149635")</f>
        <v/>
      </c>
      <c r="B299" t="n">
        <v>0.2025089605734767</v>
      </c>
    </row>
    <row r="300">
      <c r="A300">
        <f>HYPERLINK("https://stackoverflow.com/q/50184405", "50184405")</f>
        <v/>
      </c>
      <c r="B300" t="n">
        <v>0.327846364883402</v>
      </c>
    </row>
    <row r="301">
      <c r="A301">
        <f>HYPERLINK("https://stackoverflow.com/q/50194352", "50194352")</f>
        <v/>
      </c>
      <c r="B301" t="n">
        <v>0.215962441314554</v>
      </c>
    </row>
    <row r="302">
      <c r="A302">
        <f>HYPERLINK("https://stackoverflow.com/q/50267824", "50267824")</f>
        <v/>
      </c>
      <c r="B302" t="n">
        <v>0.2136752136752137</v>
      </c>
    </row>
    <row r="303">
      <c r="A303">
        <f>HYPERLINK("https://stackoverflow.com/q/50339838", "50339838")</f>
        <v/>
      </c>
      <c r="B303" t="n">
        <v>0.3225806451612903</v>
      </c>
    </row>
    <row r="304">
      <c r="A304">
        <f>HYPERLINK("https://stackoverflow.com/q/50480858", "50480858")</f>
        <v/>
      </c>
      <c r="B304" t="n">
        <v>0.3699885452462772</v>
      </c>
    </row>
    <row r="305">
      <c r="A305">
        <f>HYPERLINK("https://stackoverflow.com/q/50512460", "50512460")</f>
        <v/>
      </c>
      <c r="B305" t="n">
        <v>0.2387387387387388</v>
      </c>
    </row>
    <row r="306">
      <c r="A306">
        <f>HYPERLINK("https://stackoverflow.com/q/50584100", "50584100")</f>
        <v/>
      </c>
      <c r="B306" t="n">
        <v>0.2870370370370371</v>
      </c>
    </row>
    <row r="307">
      <c r="A307">
        <f>HYPERLINK("https://stackoverflow.com/q/50591528", "50591528")</f>
        <v/>
      </c>
      <c r="B307" t="n">
        <v>0.237037037037037</v>
      </c>
    </row>
    <row r="308">
      <c r="A308">
        <f>HYPERLINK("https://stackoverflow.com/q/50597271", "50597271")</f>
        <v/>
      </c>
      <c r="B308" t="n">
        <v>0.3536324786324787</v>
      </c>
    </row>
    <row r="309">
      <c r="A309">
        <f>HYPERLINK("https://stackoverflow.com/q/50613764", "50613764")</f>
        <v/>
      </c>
      <c r="B309" t="n">
        <v>0.2302737520128824</v>
      </c>
    </row>
    <row r="310">
      <c r="A310">
        <f>HYPERLINK("https://stackoverflow.com/q/50635277", "50635277")</f>
        <v/>
      </c>
      <c r="B310" t="n">
        <v>0.2274305555555555</v>
      </c>
    </row>
    <row r="311">
      <c r="A311">
        <f>HYPERLINK("https://stackoverflow.com/q/50688958", "50688958")</f>
        <v/>
      </c>
      <c r="B311" t="n">
        <v>0.4333333333333333</v>
      </c>
    </row>
    <row r="312">
      <c r="A312">
        <f>HYPERLINK("https://stackoverflow.com/q/50705737", "50705737")</f>
        <v/>
      </c>
      <c r="B312" t="n">
        <v>0.4831460674157303</v>
      </c>
    </row>
    <row r="313">
      <c r="A313">
        <f>HYPERLINK("https://stackoverflow.com/q/50713215", "50713215")</f>
        <v/>
      </c>
      <c r="B313" t="n">
        <v>0.2582159624413147</v>
      </c>
    </row>
    <row r="314">
      <c r="A314">
        <f>HYPERLINK("https://stackoverflow.com/q/50730545", "50730545")</f>
        <v/>
      </c>
      <c r="B314" t="n">
        <v>0.2450980392156863</v>
      </c>
    </row>
    <row r="315">
      <c r="A315">
        <f>HYPERLINK("https://stackoverflow.com/q/50749813", "50749813")</f>
        <v/>
      </c>
      <c r="B315" t="n">
        <v>0.2542735042735043</v>
      </c>
    </row>
    <row r="316">
      <c r="A316">
        <f>HYPERLINK("https://stackoverflow.com/q/50766363", "50766363")</f>
        <v/>
      </c>
      <c r="B316" t="n">
        <v>0.2777777777777778</v>
      </c>
    </row>
    <row r="317">
      <c r="A317">
        <f>HYPERLINK("https://stackoverflow.com/q/50823383", "50823383")</f>
        <v/>
      </c>
      <c r="B317" t="n">
        <v>0.2097222222222223</v>
      </c>
    </row>
    <row r="318">
      <c r="A318">
        <f>HYPERLINK("https://stackoverflow.com/q/50825507", "50825507")</f>
        <v/>
      </c>
      <c r="B318" t="n">
        <v>0.2901234567901235</v>
      </c>
    </row>
    <row r="319">
      <c r="A319">
        <f>HYPERLINK("https://stackoverflow.com/q/50850661", "50850661")</f>
        <v/>
      </c>
      <c r="B319" t="n">
        <v>0.3446180555555555</v>
      </c>
    </row>
    <row r="320">
      <c r="A320">
        <f>HYPERLINK("https://stackoverflow.com/q/50851665", "50851665")</f>
        <v/>
      </c>
      <c r="B320" t="n">
        <v>0.2597809076682317</v>
      </c>
    </row>
    <row r="321">
      <c r="A321">
        <f>HYPERLINK("https://stackoverflow.com/q/50852150", "50852150")</f>
        <v/>
      </c>
      <c r="B321" t="n">
        <v>0.2749719416386083</v>
      </c>
    </row>
    <row r="322">
      <c r="A322">
        <f>HYPERLINK("https://stackoverflow.com/q/50862637", "50862637")</f>
        <v/>
      </c>
      <c r="B322" t="n">
        <v>0.2376068376068376</v>
      </c>
    </row>
    <row r="323">
      <c r="A323">
        <f>HYPERLINK("https://stackoverflow.com/q/50877966", "50877966")</f>
        <v/>
      </c>
      <c r="B323" t="n">
        <v>0.2558479532163743</v>
      </c>
    </row>
    <row r="324">
      <c r="A324">
        <f>HYPERLINK("https://stackoverflow.com/q/50973150", "50973150")</f>
        <v/>
      </c>
      <c r="B324" t="n">
        <v>0.2592592592592592</v>
      </c>
    </row>
    <row r="325">
      <c r="A325">
        <f>HYPERLINK("https://stackoverflow.com/q/50977178", "50977178")</f>
        <v/>
      </c>
      <c r="B325" t="n">
        <v>0.3647586980920314</v>
      </c>
    </row>
    <row r="326">
      <c r="A326">
        <f>HYPERLINK("https://stackoverflow.com/q/50986952", "50986952")</f>
        <v/>
      </c>
      <c r="B326" t="n">
        <v>0.2416666666666668</v>
      </c>
    </row>
    <row r="327">
      <c r="A327">
        <f>HYPERLINK("https://stackoverflow.com/q/51031354", "51031354")</f>
        <v/>
      </c>
      <c r="B327" t="n">
        <v>0.2469135802469136</v>
      </c>
    </row>
    <row r="328">
      <c r="A328">
        <f>HYPERLINK("https://stackoverflow.com/q/51032451", "51032451")</f>
        <v/>
      </c>
      <c r="B328" t="n">
        <v>0.2592592592592593</v>
      </c>
    </row>
    <row r="329">
      <c r="A329">
        <f>HYPERLINK("https://stackoverflow.com/q/51043227", "51043227")</f>
        <v/>
      </c>
      <c r="B329" t="n">
        <v>0.2731048805815161</v>
      </c>
    </row>
    <row r="330">
      <c r="A330">
        <f>HYPERLINK("https://stackoverflow.com/q/51056684", "51056684")</f>
        <v/>
      </c>
      <c r="B330" t="n">
        <v>0.2028218694885361</v>
      </c>
    </row>
    <row r="331">
      <c r="A331">
        <f>HYPERLINK("https://stackoverflow.com/q/51151926", "51151926")</f>
        <v/>
      </c>
      <c r="B331" t="n">
        <v>0.2722222222222223</v>
      </c>
    </row>
    <row r="332">
      <c r="A332">
        <f>HYPERLINK("https://stackoverflow.com/q/51168207", "51168207")</f>
        <v/>
      </c>
      <c r="B332" t="n">
        <v>0.2023809523809524</v>
      </c>
    </row>
    <row r="333">
      <c r="A333">
        <f>HYPERLINK("https://stackoverflow.com/q/51206764", "51206764")</f>
        <v/>
      </c>
      <c r="B333" t="n">
        <v>0.2862318840579711</v>
      </c>
    </row>
    <row r="334">
      <c r="A334">
        <f>HYPERLINK("https://stackoverflow.com/q/51306743", "51306743")</f>
        <v/>
      </c>
      <c r="B334" t="n">
        <v>0.3527131782945737</v>
      </c>
    </row>
    <row r="335">
      <c r="A335">
        <f>HYPERLINK("https://stackoverflow.com/q/51308896", "51308896")</f>
        <v/>
      </c>
      <c r="B335" t="n">
        <v>0.2260536398467433</v>
      </c>
    </row>
    <row r="336">
      <c r="A336">
        <f>HYPERLINK("https://stackoverflow.com/q/51369708", "51369708")</f>
        <v/>
      </c>
      <c r="B336" t="n">
        <v>0.2576312576312577</v>
      </c>
    </row>
    <row r="337">
      <c r="A337">
        <f>HYPERLINK("https://stackoverflow.com/q/51415990", "51415990")</f>
        <v/>
      </c>
      <c r="B337" t="n">
        <v>0.2419354838709677</v>
      </c>
    </row>
    <row r="338">
      <c r="A338">
        <f>HYPERLINK("https://stackoverflow.com/q/51431318", "51431318")</f>
        <v/>
      </c>
      <c r="B338" t="n">
        <v>0.2876427829698859</v>
      </c>
    </row>
    <row r="339">
      <c r="A339">
        <f>HYPERLINK("https://stackoverflow.com/q/51432021", "51432021")</f>
        <v/>
      </c>
      <c r="B339" t="n">
        <v>0.2260536398467434</v>
      </c>
    </row>
    <row r="340">
      <c r="A340">
        <f>HYPERLINK("https://stackoverflow.com/q/51480081", "51480081")</f>
        <v/>
      </c>
      <c r="B340" t="n">
        <v>0.2524005486968451</v>
      </c>
    </row>
    <row r="341">
      <c r="A341">
        <f>HYPERLINK("https://stackoverflow.com/q/51496895", "51496895")</f>
        <v/>
      </c>
      <c r="B341" t="n">
        <v>0.3552812071330591</v>
      </c>
    </row>
    <row r="342">
      <c r="A342">
        <f>HYPERLINK("https://stackoverflow.com/q/51537089", "51537089")</f>
        <v/>
      </c>
      <c r="B342" t="n">
        <v>0.4040404040404041</v>
      </c>
    </row>
    <row r="343">
      <c r="A343">
        <f>HYPERLINK("https://stackoverflow.com/q/51545104", "51545104")</f>
        <v/>
      </c>
      <c r="B343" t="n">
        <v>0.2911877394636014</v>
      </c>
    </row>
    <row r="344">
      <c r="A344">
        <f>HYPERLINK("https://stackoverflow.com/q/51596007", "51596007")</f>
        <v/>
      </c>
      <c r="B344" t="n">
        <v>0.2998236331569666</v>
      </c>
    </row>
    <row r="345">
      <c r="A345">
        <f>HYPERLINK("https://stackoverflow.com/q/51603118", "51603118")</f>
        <v/>
      </c>
      <c r="B345" t="n">
        <v>0.2210884353741497</v>
      </c>
    </row>
    <row r="346">
      <c r="A346">
        <f>HYPERLINK("https://stackoverflow.com/q/51623407", "51623407")</f>
        <v/>
      </c>
      <c r="B346" t="n">
        <v>0.2977777777777779</v>
      </c>
    </row>
    <row r="347">
      <c r="A347">
        <f>HYPERLINK("https://stackoverflow.com/q/51627648", "51627648")</f>
        <v/>
      </c>
      <c r="B347" t="n">
        <v>0.2905982905982907</v>
      </c>
    </row>
    <row r="348">
      <c r="A348">
        <f>HYPERLINK("https://stackoverflow.com/q/51665421", "51665421")</f>
        <v/>
      </c>
      <c r="B348" t="n">
        <v>0.3347222222222223</v>
      </c>
    </row>
    <row r="349">
      <c r="A349">
        <f>HYPERLINK("https://stackoverflow.com/q/51671846", "51671846")</f>
        <v/>
      </c>
      <c r="B349" t="n">
        <v>0.3882428940568475</v>
      </c>
    </row>
    <row r="350">
      <c r="A350">
        <f>HYPERLINK("https://stackoverflow.com/q/51739637", "51739637")</f>
        <v/>
      </c>
      <c r="B350" t="n">
        <v>0.2433862433862434</v>
      </c>
    </row>
    <row r="351">
      <c r="A351">
        <f>HYPERLINK("https://stackoverflow.com/q/51750774", "51750774")</f>
        <v/>
      </c>
      <c r="B351" t="n">
        <v>0.2534722222222223</v>
      </c>
    </row>
    <row r="352">
      <c r="A352">
        <f>HYPERLINK("https://stackoverflow.com/q/51836618", "51836618")</f>
        <v/>
      </c>
      <c r="B352" t="n">
        <v>0.2617702448210923</v>
      </c>
    </row>
    <row r="353">
      <c r="A353">
        <f>HYPERLINK("https://stackoverflow.com/q/51845292", "51845292")</f>
        <v/>
      </c>
      <c r="B353" t="n">
        <v>0.2757575757575758</v>
      </c>
    </row>
    <row r="354">
      <c r="A354">
        <f>HYPERLINK("https://stackoverflow.com/q/51847975", "51847975")</f>
        <v/>
      </c>
      <c r="B354" t="n">
        <v>0.2735042735042736</v>
      </c>
    </row>
    <row r="355">
      <c r="A355">
        <f>HYPERLINK("https://stackoverflow.com/q/51853310", "51853310")</f>
        <v/>
      </c>
      <c r="B355" t="n">
        <v>0.2482638888888889</v>
      </c>
    </row>
    <row r="356">
      <c r="A356">
        <f>HYPERLINK("https://stackoverflow.com/q/51865601", "51865601")</f>
        <v/>
      </c>
      <c r="B356" t="n">
        <v>0.2616487455197133</v>
      </c>
    </row>
    <row r="357">
      <c r="A357">
        <f>HYPERLINK("https://stackoverflow.com/q/51884008", "51884008")</f>
        <v/>
      </c>
      <c r="B357" t="n">
        <v>0.3206349206349207</v>
      </c>
    </row>
    <row r="358">
      <c r="A358">
        <f>HYPERLINK("https://stackoverflow.com/q/51885130", "51885130")</f>
        <v/>
      </c>
      <c r="B358" t="n">
        <v>0.2888888888888889</v>
      </c>
    </row>
    <row r="359">
      <c r="A359">
        <f>HYPERLINK("https://stackoverflow.com/q/51965019", "51965019")</f>
        <v/>
      </c>
      <c r="B359" t="n">
        <v>0.1873963515754561</v>
      </c>
    </row>
    <row r="360">
      <c r="A360">
        <f>HYPERLINK("https://stackoverflow.com/q/51977946", "51977946")</f>
        <v/>
      </c>
      <c r="B360" t="n">
        <v>0.2706552706552707</v>
      </c>
    </row>
    <row r="361">
      <c r="A361">
        <f>HYPERLINK("https://stackoverflow.com/q/52083694", "52083694")</f>
        <v/>
      </c>
      <c r="B361" t="n">
        <v>0.2821637426900585</v>
      </c>
    </row>
    <row r="362">
      <c r="A362">
        <f>HYPERLINK("https://stackoverflow.com/q/52143938", "52143938")</f>
        <v/>
      </c>
      <c r="B362" t="n">
        <v>0.4692378328741965</v>
      </c>
    </row>
    <row r="363">
      <c r="A363">
        <f>HYPERLINK("https://stackoverflow.com/q/52205799", "52205799")</f>
        <v/>
      </c>
      <c r="B363" t="n">
        <v>0.2367149758454107</v>
      </c>
    </row>
    <row r="364">
      <c r="A364">
        <f>HYPERLINK("https://stackoverflow.com/q/52213870", "52213870")</f>
        <v/>
      </c>
      <c r="B364" t="n">
        <v>0.1954022988505747</v>
      </c>
    </row>
    <row r="365">
      <c r="A365">
        <f>HYPERLINK("https://stackoverflow.com/q/52242599", "52242599")</f>
        <v/>
      </c>
      <c r="B365" t="n">
        <v>0.2254901960784314</v>
      </c>
    </row>
    <row r="366">
      <c r="A366">
        <f>HYPERLINK("https://stackoverflow.com/q/52300209", "52300209")</f>
        <v/>
      </c>
      <c r="B366" t="n">
        <v>0.3910093299406276</v>
      </c>
    </row>
    <row r="367">
      <c r="A367">
        <f>HYPERLINK("https://stackoverflow.com/q/52316754", "52316754")</f>
        <v/>
      </c>
      <c r="B367" t="n">
        <v>0.2752136752136753</v>
      </c>
    </row>
    <row r="368">
      <c r="A368">
        <f>HYPERLINK("https://stackoverflow.com/q/52353918", "52353918")</f>
        <v/>
      </c>
      <c r="B368" t="n">
        <v>0.2237871674491393</v>
      </c>
    </row>
    <row r="369">
      <c r="A369">
        <f>HYPERLINK("https://stackoverflow.com/q/52370526", "52370526")</f>
        <v/>
      </c>
      <c r="B369" t="n">
        <v>0.2827004219409284</v>
      </c>
    </row>
    <row r="370">
      <c r="A370">
        <f>HYPERLINK("https://stackoverflow.com/q/52436007", "52436007")</f>
        <v/>
      </c>
      <c r="B370" t="n">
        <v>0.3301587301587302</v>
      </c>
    </row>
    <row r="371">
      <c r="A371">
        <f>HYPERLINK("https://stackoverflow.com/q/52525320", "52525320")</f>
        <v/>
      </c>
      <c r="B371" t="n">
        <v>0.2433862433862434</v>
      </c>
    </row>
    <row r="372">
      <c r="A372">
        <f>HYPERLINK("https://stackoverflow.com/q/52534581", "52534581")</f>
        <v/>
      </c>
      <c r="B372" t="n">
        <v>0.2205128205128206</v>
      </c>
    </row>
    <row r="373">
      <c r="A373">
        <f>HYPERLINK("https://stackoverflow.com/q/52559551", "52559551")</f>
        <v/>
      </c>
      <c r="B373" t="n">
        <v>0.1886304909560724</v>
      </c>
    </row>
    <row r="374">
      <c r="A374">
        <f>HYPERLINK("https://stackoverflow.com/q/52585467", "52585467")</f>
        <v/>
      </c>
      <c r="B374" t="n">
        <v>0.2550091074681238</v>
      </c>
    </row>
    <row r="375">
      <c r="A375">
        <f>HYPERLINK("https://stackoverflow.com/q/52600010", "52600010")</f>
        <v/>
      </c>
      <c r="B375" t="n">
        <v>0.4540367705835332</v>
      </c>
    </row>
    <row r="376">
      <c r="A376">
        <f>HYPERLINK("https://stackoverflow.com/q/52715914", "52715914")</f>
        <v/>
      </c>
      <c r="B376" t="n">
        <v>0.241001564945227</v>
      </c>
    </row>
    <row r="377">
      <c r="A377">
        <f>HYPERLINK("https://stackoverflow.com/q/52762374", "52762374")</f>
        <v/>
      </c>
      <c r="B377" t="n">
        <v>0.2658227848101266</v>
      </c>
    </row>
    <row r="378">
      <c r="A378">
        <f>HYPERLINK("https://stackoverflow.com/q/52825572", "52825572")</f>
        <v/>
      </c>
      <c r="B378" t="n">
        <v>0.2444444444444445</v>
      </c>
    </row>
    <row r="379">
      <c r="A379">
        <f>HYPERLINK("https://stackoverflow.com/q/52888222", "52888222")</f>
        <v/>
      </c>
      <c r="B379" t="n">
        <v>0.3391053391053392</v>
      </c>
    </row>
    <row r="380">
      <c r="A380">
        <f>HYPERLINK("https://stackoverflow.com/q/52892670", "52892670")</f>
        <v/>
      </c>
      <c r="B380" t="n">
        <v>0.302910052910053</v>
      </c>
    </row>
    <row r="381">
      <c r="A381">
        <f>HYPERLINK("https://stackoverflow.com/q/52897466", "52897466")</f>
        <v/>
      </c>
      <c r="B381" t="n">
        <v>0.2306397306397307</v>
      </c>
    </row>
    <row r="382">
      <c r="A382">
        <f>HYPERLINK("https://stackoverflow.com/q/52898741", "52898741")</f>
        <v/>
      </c>
      <c r="B382" t="n">
        <v>0.3076923076923077</v>
      </c>
    </row>
    <row r="383">
      <c r="A383">
        <f>HYPERLINK("https://stackoverflow.com/q/52961393", "52961393")</f>
        <v/>
      </c>
      <c r="B383" t="n">
        <v>0.3232323232323233</v>
      </c>
    </row>
    <row r="384">
      <c r="A384">
        <f>HYPERLINK("https://stackoverflow.com/q/53051838", "53051838")</f>
        <v/>
      </c>
      <c r="B384" t="n">
        <v>0.2747747747747748</v>
      </c>
    </row>
    <row r="385">
      <c r="A385">
        <f>HYPERLINK("https://stackoverflow.com/q/53095373", "53095373")</f>
        <v/>
      </c>
      <c r="B385" t="n">
        <v>0.2897897897897899</v>
      </c>
    </row>
    <row r="386">
      <c r="A386">
        <f>HYPERLINK("https://stackoverflow.com/q/53161038", "53161038")</f>
        <v/>
      </c>
      <c r="B386" t="n">
        <v>0.2598566308243728</v>
      </c>
    </row>
    <row r="387">
      <c r="A387">
        <f>HYPERLINK("https://stackoverflow.com/q/53170139", "53170139")</f>
        <v/>
      </c>
      <c r="B387" t="n">
        <v>0.2685185185185186</v>
      </c>
    </row>
    <row r="388">
      <c r="A388">
        <f>HYPERLINK("https://stackoverflow.com/q/53207653", "53207653")</f>
        <v/>
      </c>
      <c r="B388" t="n">
        <v>0.2053872053872053</v>
      </c>
    </row>
    <row r="389">
      <c r="A389">
        <f>HYPERLINK("https://stackoverflow.com/q/53257076", "53257076")</f>
        <v/>
      </c>
      <c r="B389" t="n">
        <v>0.2962962962962963</v>
      </c>
    </row>
    <row r="390">
      <c r="A390">
        <f>HYPERLINK("https://stackoverflow.com/q/53262784", "53262784")</f>
        <v/>
      </c>
      <c r="B390" t="n">
        <v>0.3283395755305868</v>
      </c>
    </row>
    <row r="391">
      <c r="A391">
        <f>HYPERLINK("https://stackoverflow.com/q/53264791", "53264791")</f>
        <v/>
      </c>
      <c r="B391" t="n">
        <v>0.2967479674796749</v>
      </c>
    </row>
    <row r="392">
      <c r="A392">
        <f>HYPERLINK("https://stackoverflow.com/q/53288846", "53288846")</f>
        <v/>
      </c>
      <c r="B392" t="n">
        <v>0.3323045267489712</v>
      </c>
    </row>
    <row r="393">
      <c r="A393">
        <f>HYPERLINK("https://stackoverflow.com/q/53290593", "53290593")</f>
        <v/>
      </c>
      <c r="B393" t="n">
        <v>0.2141706924315621</v>
      </c>
    </row>
    <row r="394">
      <c r="A394">
        <f>HYPERLINK("https://stackoverflow.com/q/53299189", "53299189")</f>
        <v/>
      </c>
      <c r="B394" t="n">
        <v>0.2210144927536232</v>
      </c>
    </row>
    <row r="395">
      <c r="A395">
        <f>HYPERLINK("https://stackoverflow.com/q/53388231", "53388231")</f>
        <v/>
      </c>
      <c r="B395" t="n">
        <v>0.1990049751243781</v>
      </c>
    </row>
    <row r="396">
      <c r="A396">
        <f>HYPERLINK("https://stackoverflow.com/q/53413258", "53413258")</f>
        <v/>
      </c>
      <c r="B396" t="n">
        <v>0.3117744610281925</v>
      </c>
    </row>
    <row r="397">
      <c r="A397">
        <f>HYPERLINK("https://stackoverflow.com/q/53433521", "53433521")</f>
        <v/>
      </c>
      <c r="B397" t="n">
        <v>0.2866941015089164</v>
      </c>
    </row>
    <row r="398">
      <c r="A398">
        <f>HYPERLINK("https://stackoverflow.com/q/53499572", "53499572")</f>
        <v/>
      </c>
      <c r="B398" t="n">
        <v>0.264367816091954</v>
      </c>
    </row>
    <row r="399">
      <c r="A399">
        <f>HYPERLINK("https://stackoverflow.com/q/53504268", "53504268")</f>
        <v/>
      </c>
      <c r="B399" t="n">
        <v>0.240981240981241</v>
      </c>
    </row>
    <row r="400">
      <c r="A400">
        <f>HYPERLINK("https://stackoverflow.com/q/53618469", "53618469")</f>
        <v/>
      </c>
      <c r="B400" t="n">
        <v>0.1980676328502415</v>
      </c>
    </row>
    <row r="401">
      <c r="A401">
        <f>HYPERLINK("https://stackoverflow.com/q/53623673", "53623673")</f>
        <v/>
      </c>
      <c r="B401" t="n">
        <v>0.3065843621399177</v>
      </c>
    </row>
    <row r="402">
      <c r="A402">
        <f>HYPERLINK("https://stackoverflow.com/q/53677413", "53677413")</f>
        <v/>
      </c>
      <c r="B402" t="n">
        <v>0.2805100182149363</v>
      </c>
    </row>
    <row r="403">
      <c r="A403">
        <f>HYPERLINK("https://stackoverflow.com/q/53702258", "53702258")</f>
        <v/>
      </c>
      <c r="B403" t="n">
        <v>0.3777777777777778</v>
      </c>
    </row>
    <row r="404">
      <c r="A404">
        <f>HYPERLINK("https://stackoverflow.com/q/53729079", "53729079")</f>
        <v/>
      </c>
      <c r="B404" t="n">
        <v>0.2239583333333333</v>
      </c>
    </row>
    <row r="405">
      <c r="A405">
        <f>HYPERLINK("https://stackoverflow.com/q/53763970", "53763970")</f>
        <v/>
      </c>
      <c r="B405" t="n">
        <v>0.2743055555555556</v>
      </c>
    </row>
    <row r="406">
      <c r="A406">
        <f>HYPERLINK("https://stackoverflow.com/q/53884162", "53884162")</f>
        <v/>
      </c>
      <c r="B406" t="n">
        <v>0.3585337915234822</v>
      </c>
    </row>
    <row r="407">
      <c r="A407">
        <f>HYPERLINK("https://stackoverflow.com/q/54113212", "54113212")</f>
        <v/>
      </c>
      <c r="B407" t="n">
        <v>0.2736625514403292</v>
      </c>
    </row>
    <row r="408">
      <c r="A408">
        <f>HYPERLINK("https://stackoverflow.com/q/54200067", "54200067")</f>
        <v/>
      </c>
      <c r="B408" t="n">
        <v>0.2544802867383513</v>
      </c>
    </row>
    <row r="409">
      <c r="A409">
        <f>HYPERLINK("https://stackoverflow.com/q/54216119", "54216119")</f>
        <v/>
      </c>
      <c r="B409" t="n">
        <v>0.3352657004830918</v>
      </c>
    </row>
    <row r="410">
      <c r="A410">
        <f>HYPERLINK("https://stackoverflow.com/q/54223484", "54223484")</f>
        <v/>
      </c>
      <c r="B410" t="n">
        <v>0.2067632850241546</v>
      </c>
    </row>
    <row r="411">
      <c r="A411">
        <f>HYPERLINK("https://stackoverflow.com/q/54323760", "54323760")</f>
        <v/>
      </c>
      <c r="B411" t="n">
        <v>0.2380952380952382</v>
      </c>
    </row>
    <row r="412">
      <c r="A412">
        <f>HYPERLINK("https://stackoverflow.com/q/54363950", "54363950")</f>
        <v/>
      </c>
      <c r="B412" t="n">
        <v>0.2913165266106442</v>
      </c>
    </row>
    <row r="413">
      <c r="A413">
        <f>HYPERLINK("https://stackoverflow.com/q/54446152", "54446152")</f>
        <v/>
      </c>
      <c r="B413" t="n">
        <v>0.3115079365079365</v>
      </c>
    </row>
    <row r="414">
      <c r="A414">
        <f>HYPERLINK("https://stackoverflow.com/q/54462153", "54462153")</f>
        <v/>
      </c>
      <c r="B414" t="n">
        <v>0.4432166973603437</v>
      </c>
    </row>
    <row r="415">
      <c r="A415">
        <f>HYPERLINK("https://stackoverflow.com/q/54474013", "54474013")</f>
        <v/>
      </c>
      <c r="B415" t="n">
        <v>0.3660130718954249</v>
      </c>
    </row>
    <row r="416">
      <c r="A416">
        <f>HYPERLINK("https://stackoverflow.com/q/54521407", "54521407")</f>
        <v/>
      </c>
      <c r="B416" t="n">
        <v>0.3411111111111111</v>
      </c>
    </row>
    <row r="417">
      <c r="A417">
        <f>HYPERLINK("https://stackoverflow.com/q/54522800", "54522800")</f>
        <v/>
      </c>
      <c r="B417" t="n">
        <v>0.4260282381829343</v>
      </c>
    </row>
    <row r="418">
      <c r="A418">
        <f>HYPERLINK("https://stackoverflow.com/q/54531836", "54531836")</f>
        <v/>
      </c>
      <c r="B418" t="n">
        <v>0.2185990338164251</v>
      </c>
    </row>
    <row r="419">
      <c r="A419">
        <f>HYPERLINK("https://stackoverflow.com/q/54548422", "54548422")</f>
        <v/>
      </c>
      <c r="B419" t="n">
        <v>0.2515432098765433</v>
      </c>
    </row>
    <row r="420">
      <c r="A420">
        <f>HYPERLINK("https://stackoverflow.com/q/54548490", "54548490")</f>
        <v/>
      </c>
      <c r="B420" t="n">
        <v>0.2908093278463649</v>
      </c>
    </row>
    <row r="421">
      <c r="A421">
        <f>HYPERLINK("https://stackoverflow.com/q/54554531", "54554531")</f>
        <v/>
      </c>
      <c r="B421" t="n">
        <v>0.2972972972972974</v>
      </c>
    </row>
    <row r="422">
      <c r="A422">
        <f>HYPERLINK("https://stackoverflow.com/q/54662808", "54662808")</f>
        <v/>
      </c>
      <c r="B422" t="n">
        <v>0.2496570644718794</v>
      </c>
    </row>
    <row r="423">
      <c r="A423">
        <f>HYPERLINK("https://stackoverflow.com/q/54754818", "54754818")</f>
        <v/>
      </c>
      <c r="B423" t="n">
        <v>0.357208448117539</v>
      </c>
    </row>
    <row r="424">
      <c r="A424">
        <f>HYPERLINK("https://stackoverflow.com/q/54790585", "54790585")</f>
        <v/>
      </c>
      <c r="B424" t="n">
        <v>0.2537878787878788</v>
      </c>
    </row>
    <row r="425">
      <c r="A425">
        <f>HYPERLINK("https://stackoverflow.com/q/54881057", "54881057")</f>
        <v/>
      </c>
      <c r="B425" t="n">
        <v>0.3003003003003004</v>
      </c>
    </row>
    <row r="426">
      <c r="A426">
        <f>HYPERLINK("https://stackoverflow.com/q/54901001", "54901001")</f>
        <v/>
      </c>
      <c r="B426" t="n">
        <v>0.2700119474313023</v>
      </c>
    </row>
    <row r="427">
      <c r="A427">
        <f>HYPERLINK("https://stackoverflow.com/q/54920348", "54920348")</f>
        <v/>
      </c>
      <c r="B427" t="n">
        <v>0.4103703703703704</v>
      </c>
    </row>
    <row r="428">
      <c r="A428">
        <f>HYPERLINK("https://stackoverflow.com/q/54936924", "54936924")</f>
        <v/>
      </c>
      <c r="B428" t="n">
        <v>0.2359208523592086</v>
      </c>
    </row>
    <row r="429">
      <c r="A429">
        <f>HYPERLINK("https://stackoverflow.com/q/55072078", "55072078")</f>
        <v/>
      </c>
      <c r="B429" t="n">
        <v>0.3925233644859812</v>
      </c>
    </row>
    <row r="430">
      <c r="A430">
        <f>HYPERLINK("https://stackoverflow.com/q/55116523", "55116523")</f>
        <v/>
      </c>
      <c r="B430" t="n">
        <v>0.2222222222222222</v>
      </c>
    </row>
    <row r="431">
      <c r="A431">
        <f>HYPERLINK("https://stackoverflow.com/q/55179755", "55179755")</f>
        <v/>
      </c>
      <c r="B431" t="n">
        <v>0.2704149933065596</v>
      </c>
    </row>
    <row r="432">
      <c r="A432">
        <f>HYPERLINK("https://stackoverflow.com/q/55207558", "55207558")</f>
        <v/>
      </c>
      <c r="B432" t="n">
        <v>0.3360433604336044</v>
      </c>
    </row>
    <row r="433">
      <c r="A433">
        <f>HYPERLINK("https://stackoverflow.com/q/55212167", "55212167")</f>
        <v/>
      </c>
      <c r="B433" t="n">
        <v>0.2104228121927237</v>
      </c>
    </row>
    <row r="434">
      <c r="A434">
        <f>HYPERLINK("https://stackoverflow.com/q/55220499", "55220499")</f>
        <v/>
      </c>
      <c r="B434" t="n">
        <v>0.2507507507507509</v>
      </c>
    </row>
    <row r="435">
      <c r="A435">
        <f>HYPERLINK("https://stackoverflow.com/q/55238384", "55238384")</f>
        <v/>
      </c>
      <c r="B435" t="n">
        <v>0.3265993265993267</v>
      </c>
    </row>
    <row r="436">
      <c r="A436">
        <f>HYPERLINK("https://stackoverflow.com/q/55269741", "55269741")</f>
        <v/>
      </c>
      <c r="B436" t="n">
        <v>0.3980582524271845</v>
      </c>
    </row>
    <row r="437">
      <c r="A437">
        <f>HYPERLINK("https://stackoverflow.com/q/55275485", "55275485")</f>
        <v/>
      </c>
      <c r="B437" t="n">
        <v>0.2793650793650794</v>
      </c>
    </row>
    <row r="438">
      <c r="A438">
        <f>HYPERLINK("https://stackoverflow.com/q/55367038", "55367038")</f>
        <v/>
      </c>
      <c r="B438" t="n">
        <v>0.3875000000000001</v>
      </c>
    </row>
    <row r="439">
      <c r="A439">
        <f>HYPERLINK("https://stackoverflow.com/q/55393388", "55393388")</f>
        <v/>
      </c>
      <c r="B439" t="n">
        <v>0.310515873015873</v>
      </c>
    </row>
    <row r="440">
      <c r="A440">
        <f>HYPERLINK("https://stackoverflow.com/q/55418261", "55418261")</f>
        <v/>
      </c>
      <c r="B440" t="n">
        <v>0.2769953051643194</v>
      </c>
    </row>
    <row r="441">
      <c r="A441">
        <f>HYPERLINK("https://stackoverflow.com/q/55419294", "55419294")</f>
        <v/>
      </c>
      <c r="B441" t="n">
        <v>0.4572940287226001</v>
      </c>
    </row>
    <row r="442">
      <c r="A442">
        <f>HYPERLINK("https://stackoverflow.com/q/55484404", "55484404")</f>
        <v/>
      </c>
      <c r="B442" t="n">
        <v>0.4201725997842502</v>
      </c>
    </row>
    <row r="443">
      <c r="A443">
        <f>HYPERLINK("https://stackoverflow.com/q/55491667", "55491667")</f>
        <v/>
      </c>
      <c r="B443" t="n">
        <v>0.4027777777777778</v>
      </c>
    </row>
    <row r="444">
      <c r="A444">
        <f>HYPERLINK("https://stackoverflow.com/q/55628468", "55628468")</f>
        <v/>
      </c>
      <c r="B444" t="n">
        <v>0.4279835390946502</v>
      </c>
    </row>
    <row r="445">
      <c r="A445">
        <f>HYPERLINK("https://stackoverflow.com/q/55645981", "55645981")</f>
        <v/>
      </c>
      <c r="B445" t="n">
        <v>0.1993911719939117</v>
      </c>
    </row>
    <row r="446">
      <c r="A446">
        <f>HYPERLINK("https://stackoverflow.com/q/55726281", "55726281")</f>
        <v/>
      </c>
      <c r="B446" t="n">
        <v>0.3524492234169653</v>
      </c>
    </row>
    <row r="447">
      <c r="A447">
        <f>HYPERLINK("https://stackoverflow.com/q/55738130", "55738130")</f>
        <v/>
      </c>
      <c r="B447" t="n">
        <v>0.2797270955165692</v>
      </c>
    </row>
    <row r="448">
      <c r="A448">
        <f>HYPERLINK("https://stackoverflow.com/q/55778580", "55778580")</f>
        <v/>
      </c>
      <c r="B448" t="n">
        <v>0.2592592592592593</v>
      </c>
    </row>
    <row r="449">
      <c r="A449">
        <f>HYPERLINK("https://stackoverflow.com/q/55781743", "55781743")</f>
        <v/>
      </c>
      <c r="B449" t="n">
        <v>0.2930756843800323</v>
      </c>
    </row>
    <row r="450">
      <c r="A450">
        <f>HYPERLINK("https://stackoverflow.com/q/55803032", "55803032")</f>
        <v/>
      </c>
      <c r="B450" t="n">
        <v>0.2554112554112555</v>
      </c>
    </row>
    <row r="451">
      <c r="A451">
        <f>HYPERLINK("https://stackoverflow.com/q/55864354", "55864354")</f>
        <v/>
      </c>
      <c r="B451" t="n">
        <v>0.4927048260381593</v>
      </c>
    </row>
    <row r="452">
      <c r="A452">
        <f>HYPERLINK("https://stackoverflow.com/q/55882359", "55882359")</f>
        <v/>
      </c>
      <c r="B452" t="n">
        <v>0.3320261437908498</v>
      </c>
    </row>
    <row r="453">
      <c r="A453">
        <f>HYPERLINK("https://stackoverflow.com/q/55929236", "55929236")</f>
        <v/>
      </c>
      <c r="B453" t="n">
        <v>0.2301587301587302</v>
      </c>
    </row>
    <row r="454">
      <c r="A454">
        <f>HYPERLINK("https://stackoverflow.com/q/56028910", "56028910")</f>
        <v/>
      </c>
      <c r="B454" t="n">
        <v>0.307936507936508</v>
      </c>
    </row>
    <row r="455">
      <c r="A455">
        <f>HYPERLINK("https://stackoverflow.com/q/56069823", "56069823")</f>
        <v/>
      </c>
      <c r="B455" t="n">
        <v>0.2155887230514096</v>
      </c>
    </row>
    <row r="456">
      <c r="A456">
        <f>HYPERLINK("https://stackoverflow.com/q/56118080", "56118080")</f>
        <v/>
      </c>
      <c r="B456" t="n">
        <v>0.2624521072796935</v>
      </c>
    </row>
    <row r="457">
      <c r="A457">
        <f>HYPERLINK("https://stackoverflow.com/q/56127535", "56127535")</f>
        <v/>
      </c>
      <c r="B457" t="n">
        <v>0.2237037037037038</v>
      </c>
    </row>
    <row r="458">
      <c r="A458">
        <f>HYPERLINK("https://stackoverflow.com/q/56227556", "56227556")</f>
        <v/>
      </c>
      <c r="B458" t="n">
        <v>0.3307493540051681</v>
      </c>
    </row>
    <row r="459">
      <c r="A459">
        <f>HYPERLINK("https://stackoverflow.com/q/56336076", "56336076")</f>
        <v/>
      </c>
      <c r="B459" t="n">
        <v>0.2643097643097644</v>
      </c>
    </row>
    <row r="460">
      <c r="A460">
        <f>HYPERLINK("https://stackoverflow.com/q/56363143", "56363143")</f>
        <v/>
      </c>
      <c r="B460" t="n">
        <v>0.2451499118165785</v>
      </c>
    </row>
    <row r="461">
      <c r="A461">
        <f>HYPERLINK("https://stackoverflow.com/q/56389977", "56389977")</f>
        <v/>
      </c>
      <c r="B461" t="n">
        <v>0.4238683127572016</v>
      </c>
    </row>
    <row r="462">
      <c r="A462">
        <f>HYPERLINK("https://stackoverflow.com/q/56414466", "56414466")</f>
        <v/>
      </c>
      <c r="B462" t="n">
        <v>0.2367149758454107</v>
      </c>
    </row>
    <row r="463">
      <c r="A463">
        <f>HYPERLINK("https://stackoverflow.com/q/56420263", "56420263")</f>
        <v/>
      </c>
      <c r="B463" t="n">
        <v>0.2787698412698413</v>
      </c>
    </row>
    <row r="464">
      <c r="A464">
        <f>HYPERLINK("https://stackoverflow.com/q/56444605", "56444605")</f>
        <v/>
      </c>
      <c r="B464" t="n">
        <v>0.2994708994708995</v>
      </c>
    </row>
    <row r="465">
      <c r="A465">
        <f>HYPERLINK("https://stackoverflow.com/q/56469964", "56469964")</f>
        <v/>
      </c>
      <c r="B465" t="n">
        <v>0.3286384976525822</v>
      </c>
    </row>
    <row r="466">
      <c r="A466">
        <f>HYPERLINK("https://stackoverflow.com/q/56508970", "56508970")</f>
        <v/>
      </c>
      <c r="B466" t="n">
        <v>0.2741806554756194</v>
      </c>
    </row>
    <row r="467">
      <c r="A467">
        <f>HYPERLINK("https://stackoverflow.com/q/56538252", "56538252")</f>
        <v/>
      </c>
      <c r="B467" t="n">
        <v>0.293859649122807</v>
      </c>
    </row>
    <row r="468">
      <c r="A468">
        <f>HYPERLINK("https://stackoverflow.com/q/56570383", "56570383")</f>
        <v/>
      </c>
      <c r="B468" t="n">
        <v>0.2689210950080516</v>
      </c>
    </row>
    <row r="469">
      <c r="A469">
        <f>HYPERLINK("https://stackoverflow.com/q/56573602", "56573602")</f>
        <v/>
      </c>
      <c r="B469" t="n">
        <v>0.243764172335601</v>
      </c>
    </row>
    <row r="470">
      <c r="A470">
        <f>HYPERLINK("https://stackoverflow.com/q/56587997", "56587997")</f>
        <v/>
      </c>
      <c r="B470" t="n">
        <v>0.3253968253968255</v>
      </c>
    </row>
    <row r="471">
      <c r="A471">
        <f>HYPERLINK("https://stackoverflow.com/q/56657103", "56657103")</f>
        <v/>
      </c>
      <c r="B471" t="n">
        <v>0.2556894243641232</v>
      </c>
    </row>
    <row r="472">
      <c r="A472">
        <f>HYPERLINK("https://stackoverflow.com/q/56669375", "56669375")</f>
        <v/>
      </c>
      <c r="B472" t="n">
        <v>0.2256944444444444</v>
      </c>
    </row>
    <row r="473">
      <c r="A473">
        <f>HYPERLINK("https://stackoverflow.com/q/56690282", "56690282")</f>
        <v/>
      </c>
      <c r="B473" t="n">
        <v>0.2454212454212455</v>
      </c>
    </row>
    <row r="474">
      <c r="A474">
        <f>HYPERLINK("https://stackoverflow.com/q/56700759", "56700759")</f>
        <v/>
      </c>
      <c r="B474" t="n">
        <v>0.2552083333333334</v>
      </c>
    </row>
    <row r="475">
      <c r="A475">
        <f>HYPERLINK("https://stackoverflow.com/q/56744215", "56744215")</f>
        <v/>
      </c>
      <c r="B475" t="n">
        <v>0.386039886039886</v>
      </c>
    </row>
    <row r="476">
      <c r="A476">
        <f>HYPERLINK("https://stackoverflow.com/q/56746025", "56746025")</f>
        <v/>
      </c>
      <c r="B476" t="n">
        <v>0.2586367880485528</v>
      </c>
    </row>
    <row r="477">
      <c r="A477">
        <f>HYPERLINK("https://stackoverflow.com/q/56748978", "56748978")</f>
        <v/>
      </c>
      <c r="B477" t="n">
        <v>0.2669376693766938</v>
      </c>
    </row>
    <row r="478">
      <c r="A478">
        <f>HYPERLINK("https://stackoverflow.com/q/56750074", "56750074")</f>
        <v/>
      </c>
      <c r="B478" t="n">
        <v>0.3417190775681342</v>
      </c>
    </row>
    <row r="479">
      <c r="A479">
        <f>HYPERLINK("https://stackoverflow.com/q/56772072", "56772072")</f>
        <v/>
      </c>
      <c r="B479" t="n">
        <v>0.2821637426900585</v>
      </c>
    </row>
    <row r="480">
      <c r="A480">
        <f>HYPERLINK("https://stackoverflow.com/q/56777119", "56777119")</f>
        <v/>
      </c>
      <c r="B480" t="n">
        <v>0.2602739726027398</v>
      </c>
    </row>
    <row r="481">
      <c r="A481">
        <f>HYPERLINK("https://stackoverflow.com/q/56790149", "56790149")</f>
        <v/>
      </c>
      <c r="B481" t="n">
        <v>0.3238095238095239</v>
      </c>
    </row>
    <row r="482">
      <c r="A482">
        <f>HYPERLINK("https://stackoverflow.com/q/56816188", "56816188")</f>
        <v/>
      </c>
      <c r="B482" t="n">
        <v>0.2592592592592594</v>
      </c>
    </row>
    <row r="483">
      <c r="A483">
        <f>HYPERLINK("https://stackoverflow.com/q/56833949", "56833949")</f>
        <v/>
      </c>
      <c r="B483" t="n">
        <v>0.261904761904762</v>
      </c>
    </row>
    <row r="484">
      <c r="A484">
        <f>HYPERLINK("https://stackoverflow.com/q/56844066", "56844066")</f>
        <v/>
      </c>
      <c r="B484" t="n">
        <v>0.4416075650118204</v>
      </c>
    </row>
    <row r="485">
      <c r="A485">
        <f>HYPERLINK("https://stackoverflow.com/q/56873258", "56873258")</f>
        <v/>
      </c>
      <c r="B485" t="n">
        <v>0.2441520467836258</v>
      </c>
    </row>
    <row r="486">
      <c r="A486">
        <f>HYPERLINK("https://stackoverflow.com/q/56891544", "56891544")</f>
        <v/>
      </c>
      <c r="B486" t="n">
        <v>0.3748597081930415</v>
      </c>
    </row>
    <row r="487">
      <c r="A487">
        <f>HYPERLINK("https://stackoverflow.com/q/56903025", "56903025")</f>
        <v/>
      </c>
      <c r="B487" t="n">
        <v>0.2862745098039217</v>
      </c>
    </row>
    <row r="488">
      <c r="A488">
        <f>HYPERLINK("https://stackoverflow.com/q/56958117", "56958117")</f>
        <v/>
      </c>
      <c r="B488" t="n">
        <v>0.2135802469135803</v>
      </c>
    </row>
    <row r="489">
      <c r="A489">
        <f>HYPERLINK("https://stackoverflow.com/q/56961193", "56961193")</f>
        <v/>
      </c>
      <c r="B489" t="n">
        <v>0.2708333333333333</v>
      </c>
    </row>
    <row r="490">
      <c r="A490">
        <f>HYPERLINK("https://stackoverflow.com/q/56995364", "56995364")</f>
        <v/>
      </c>
      <c r="B490" t="n">
        <v>0.4862222222222222</v>
      </c>
    </row>
    <row r="491">
      <c r="A491">
        <f>HYPERLINK("https://stackoverflow.com/q/57035108", "57035108")</f>
        <v/>
      </c>
      <c r="B491" t="n">
        <v>0.3374485596707819</v>
      </c>
    </row>
    <row r="492">
      <c r="A492">
        <f>HYPERLINK("https://stackoverflow.com/q/57046996", "57046996")</f>
        <v/>
      </c>
      <c r="B492" t="n">
        <v>0.332391713747646</v>
      </c>
    </row>
    <row r="493">
      <c r="A493">
        <f>HYPERLINK("https://stackoverflow.com/q/57115085", "57115085")</f>
        <v/>
      </c>
      <c r="B493" t="n">
        <v>0.2630906768837803</v>
      </c>
    </row>
    <row r="494">
      <c r="A494">
        <f>HYPERLINK("https://stackoverflow.com/q/57139722", "57139722")</f>
        <v/>
      </c>
      <c r="B494" t="n">
        <v>0.2785388127853882</v>
      </c>
    </row>
    <row r="495">
      <c r="A495">
        <f>HYPERLINK("https://stackoverflow.com/q/57163127", "57163127")</f>
        <v/>
      </c>
      <c r="B495" t="n">
        <v>0.2737373737373737</v>
      </c>
    </row>
    <row r="496">
      <c r="A496">
        <f>HYPERLINK("https://stackoverflow.com/q/57164103", "57164103")</f>
        <v/>
      </c>
      <c r="B496" t="n">
        <v>0.2419962335216573</v>
      </c>
    </row>
    <row r="497">
      <c r="A497">
        <f>HYPERLINK("https://stackoverflow.com/q/57167951", "57167951")</f>
        <v/>
      </c>
      <c r="B497" t="n">
        <v>0.3117283950617285</v>
      </c>
    </row>
    <row r="498">
      <c r="A498">
        <f>HYPERLINK("https://stackoverflow.com/q/57172082", "57172082")</f>
        <v/>
      </c>
      <c r="B498" t="n">
        <v>0.2275132275132276</v>
      </c>
    </row>
    <row r="499">
      <c r="A499">
        <f>HYPERLINK("https://stackoverflow.com/q/57233121", "57233121")</f>
        <v/>
      </c>
      <c r="B499" t="n">
        <v>0.2250000000000001</v>
      </c>
    </row>
    <row r="500">
      <c r="A500">
        <f>HYPERLINK("https://stackoverflow.com/q/57261342", "57261342")</f>
        <v/>
      </c>
      <c r="B500" t="n">
        <v>0.3003003003003004</v>
      </c>
    </row>
    <row r="501">
      <c r="A501">
        <f>HYPERLINK("https://stackoverflow.com/q/57262448", "57262448")</f>
        <v/>
      </c>
      <c r="B501" t="n">
        <v>0.2546296296296297</v>
      </c>
    </row>
    <row r="502">
      <c r="A502">
        <f>HYPERLINK("https://stackoverflow.com/q/57265782", "57265782")</f>
        <v/>
      </c>
      <c r="B502" t="n">
        <v>0.318244170096022</v>
      </c>
    </row>
    <row r="503">
      <c r="A503">
        <f>HYPERLINK("https://stackoverflow.com/q/57293755", "57293755")</f>
        <v/>
      </c>
      <c r="B503" t="n">
        <v>0.2222222222222222</v>
      </c>
    </row>
    <row r="504">
      <c r="A504">
        <f>HYPERLINK("https://stackoverflow.com/q/57303807", "57303807")</f>
        <v/>
      </c>
      <c r="B504" t="n">
        <v>0.311701081612586</v>
      </c>
    </row>
    <row r="505">
      <c r="A505">
        <f>HYPERLINK("https://stackoverflow.com/q/57312847", "57312847")</f>
        <v/>
      </c>
      <c r="B505" t="n">
        <v>0.4224664224664225</v>
      </c>
    </row>
    <row r="506">
      <c r="A506">
        <f>HYPERLINK("https://stackoverflow.com/q/57316012", "57316012")</f>
        <v/>
      </c>
      <c r="B506" t="n">
        <v>0.3754789272030652</v>
      </c>
    </row>
    <row r="507">
      <c r="A507">
        <f>HYPERLINK("https://stackoverflow.com/q/57382016", "57382016")</f>
        <v/>
      </c>
      <c r="B507" t="n">
        <v>0.2296296296296297</v>
      </c>
    </row>
    <row r="508">
      <c r="A508">
        <f>HYPERLINK("https://stackoverflow.com/q/57417867", "57417867")</f>
        <v/>
      </c>
      <c r="B508" t="n">
        <v>0.2622739018087856</v>
      </c>
    </row>
    <row r="509">
      <c r="A509">
        <f>HYPERLINK("https://stackoverflow.com/q/57461595", "57461595")</f>
        <v/>
      </c>
      <c r="B509" t="n">
        <v>0.2348690153568202</v>
      </c>
    </row>
    <row r="510">
      <c r="A510">
        <f>HYPERLINK("https://stackoverflow.com/q/57466993", "57466993")</f>
        <v/>
      </c>
      <c r="B510" t="n">
        <v>0.2839506172839507</v>
      </c>
    </row>
    <row r="511">
      <c r="A511">
        <f>HYPERLINK("https://stackoverflow.com/q/57477390", "57477390")</f>
        <v/>
      </c>
      <c r="B511" t="n">
        <v>0.2952674897119342</v>
      </c>
    </row>
    <row r="512">
      <c r="A512">
        <f>HYPERLINK("https://stackoverflow.com/q/57494649", "57494649")</f>
        <v/>
      </c>
      <c r="B512" t="n">
        <v>0.3516339869281046</v>
      </c>
    </row>
    <row r="513">
      <c r="A513">
        <f>HYPERLINK("https://stackoverflow.com/q/57523091", "57523091")</f>
        <v/>
      </c>
      <c r="B513" t="n">
        <v>0.2044444444444444</v>
      </c>
    </row>
    <row r="514">
      <c r="A514">
        <f>HYPERLINK("https://stackoverflow.com/q/57613671", "57613671")</f>
        <v/>
      </c>
      <c r="B514" t="n">
        <v>0.3490566037735849</v>
      </c>
    </row>
    <row r="515">
      <c r="A515">
        <f>HYPERLINK("https://stackoverflow.com/q/57647663", "57647663")</f>
        <v/>
      </c>
      <c r="B515" t="n">
        <v>0.2300469483568076</v>
      </c>
    </row>
    <row r="516">
      <c r="A516">
        <f>HYPERLINK("https://stackoverflow.com/q/57676928", "57676928")</f>
        <v/>
      </c>
      <c r="B516" t="n">
        <v>0.2152777777777778</v>
      </c>
    </row>
    <row r="517">
      <c r="A517">
        <f>HYPERLINK("https://stackoverflow.com/q/57820524", "57820524")</f>
        <v/>
      </c>
      <c r="B517" t="n">
        <v>0.3417366946778712</v>
      </c>
    </row>
    <row r="518">
      <c r="A518">
        <f>HYPERLINK("https://stackoverflow.com/q/57832672", "57832672")</f>
        <v/>
      </c>
      <c r="B518" t="n">
        <v>0.2495446265938069</v>
      </c>
    </row>
    <row r="519">
      <c r="A519">
        <f>HYPERLINK("https://stackoverflow.com/q/57848501", "57848501")</f>
        <v/>
      </c>
      <c r="B519" t="n">
        <v>0.3437908496732027</v>
      </c>
    </row>
    <row r="520">
      <c r="A520">
        <f>HYPERLINK("https://stackoverflow.com/q/57850922", "57850922")</f>
        <v/>
      </c>
      <c r="B520" t="n">
        <v>0.3121693121693122</v>
      </c>
    </row>
    <row r="521">
      <c r="A521">
        <f>HYPERLINK("https://stackoverflow.com/q/57873246", "57873246")</f>
        <v/>
      </c>
      <c r="B521" t="n">
        <v>0.2513661202185792</v>
      </c>
    </row>
    <row r="522">
      <c r="A522">
        <f>HYPERLINK("https://stackoverflow.com/q/57891475", "57891475")</f>
        <v/>
      </c>
      <c r="B522" t="n">
        <v>0.280970625798212</v>
      </c>
    </row>
    <row r="523">
      <c r="A523">
        <f>HYPERLINK("https://stackoverflow.com/q/57894957", "57894957")</f>
        <v/>
      </c>
      <c r="B523" t="n">
        <v>0.3008385744234801</v>
      </c>
    </row>
    <row r="524">
      <c r="A524">
        <f>HYPERLINK("https://stackoverflow.com/q/57895035", "57895035")</f>
        <v/>
      </c>
      <c r="B524" t="n">
        <v>0.2322097378277154</v>
      </c>
    </row>
    <row r="525">
      <c r="A525">
        <f>HYPERLINK("https://stackoverflow.com/q/57901336", "57901336")</f>
        <v/>
      </c>
      <c r="B525" t="n">
        <v>0.234006734006734</v>
      </c>
    </row>
    <row r="526">
      <c r="A526">
        <f>HYPERLINK("https://stackoverflow.com/q/57909595", "57909595")</f>
        <v/>
      </c>
      <c r="B526" t="n">
        <v>0.2760942760942762</v>
      </c>
    </row>
    <row r="527">
      <c r="A527">
        <f>HYPERLINK("https://stackoverflow.com/q/58004855", "58004855")</f>
        <v/>
      </c>
      <c r="B527" t="n">
        <v>0.2109227871939737</v>
      </c>
    </row>
    <row r="528">
      <c r="A528">
        <f>HYPERLINK("https://stackoverflow.com/q/58010768", "58010768")</f>
        <v/>
      </c>
      <c r="B528" t="n">
        <v>0.2039800995024875</v>
      </c>
    </row>
    <row r="529">
      <c r="A529">
        <f>HYPERLINK("https://stackoverflow.com/q/58011656", "58011656")</f>
        <v/>
      </c>
      <c r="B529" t="n">
        <v>0.2640522875816994</v>
      </c>
    </row>
    <row r="530">
      <c r="A530">
        <f>HYPERLINK("https://stackoverflow.com/q/58018611", "58018611")</f>
        <v/>
      </c>
      <c r="B530" t="n">
        <v>0.2132822477650064</v>
      </c>
    </row>
    <row r="531">
      <c r="A531">
        <f>HYPERLINK("https://stackoverflow.com/q/58041573", "58041573")</f>
        <v/>
      </c>
      <c r="B531" t="n">
        <v>0.2753623188405798</v>
      </c>
    </row>
    <row r="532">
      <c r="A532">
        <f>HYPERLINK("https://stackoverflow.com/q/58058193", "58058193")</f>
        <v/>
      </c>
      <c r="B532" t="n">
        <v>0.2901833872707659</v>
      </c>
    </row>
    <row r="533">
      <c r="A533">
        <f>HYPERLINK("https://stackoverflow.com/q/58083482", "58083482")</f>
        <v/>
      </c>
      <c r="B533" t="n">
        <v>0.3136574074074075</v>
      </c>
    </row>
    <row r="534">
      <c r="A534">
        <f>HYPERLINK("https://stackoverflow.com/q/58090624", "58090624")</f>
        <v/>
      </c>
      <c r="B534" t="n">
        <v>0.2838383838383838</v>
      </c>
    </row>
    <row r="535">
      <c r="A535">
        <f>HYPERLINK("https://stackoverflow.com/q/58102675", "58102675")</f>
        <v/>
      </c>
      <c r="B535" t="n">
        <v>0.3405797101449276</v>
      </c>
    </row>
    <row r="536">
      <c r="A536">
        <f>HYPERLINK("https://stackoverflow.com/q/58109112", "58109112")</f>
        <v/>
      </c>
      <c r="B536" t="n">
        <v>0.2730923694779117</v>
      </c>
    </row>
    <row r="537">
      <c r="A537">
        <f>HYPERLINK("https://stackoverflow.com/q/58134573", "58134573")</f>
        <v/>
      </c>
      <c r="B537" t="n">
        <v>0.2767857142857143</v>
      </c>
    </row>
    <row r="538">
      <c r="A538">
        <f>HYPERLINK("https://stackoverflow.com/q/58151144", "58151144")</f>
        <v/>
      </c>
      <c r="B538" t="n">
        <v>0.2259887005649717</v>
      </c>
    </row>
    <row r="539">
      <c r="A539">
        <f>HYPERLINK("https://stackoverflow.com/q/58224388", "58224388")</f>
        <v/>
      </c>
      <c r="B539" t="n">
        <v>0.4737777777777778</v>
      </c>
    </row>
    <row r="540">
      <c r="A540">
        <f>HYPERLINK("https://stackoverflow.com/q/58227669", "58227669")</f>
        <v/>
      </c>
      <c r="B540" t="n">
        <v>0.2930555555555556</v>
      </c>
    </row>
    <row r="541">
      <c r="A541">
        <f>HYPERLINK("https://stackoverflow.com/q/58248640", "58248640")</f>
        <v/>
      </c>
      <c r="B541" t="n">
        <v>0.2552552552552553</v>
      </c>
    </row>
    <row r="542">
      <c r="A542">
        <f>HYPERLINK("https://stackoverflow.com/q/58255162", "58255162")</f>
        <v/>
      </c>
      <c r="B542" t="n">
        <v>0.2450980392156864</v>
      </c>
    </row>
    <row r="543">
      <c r="A543">
        <f>HYPERLINK("https://stackoverflow.com/q/58270907", "58270907")</f>
        <v/>
      </c>
      <c r="B543" t="n">
        <v>0.2116402116402117</v>
      </c>
    </row>
    <row r="544">
      <c r="A544">
        <f>HYPERLINK("https://stackoverflow.com/q/58281244", "58281244")</f>
        <v/>
      </c>
      <c r="B544" t="n">
        <v>0.4665144596651445</v>
      </c>
    </row>
    <row r="545">
      <c r="A545">
        <f>HYPERLINK("https://stackoverflow.com/q/58300168", "58300168")</f>
        <v/>
      </c>
      <c r="B545" t="n">
        <v>0.2374429223744293</v>
      </c>
    </row>
    <row r="546">
      <c r="A546">
        <f>HYPERLINK("https://stackoverflow.com/q/58303923", "58303923")</f>
        <v/>
      </c>
      <c r="B546" t="n">
        <v>0.2789115646258504</v>
      </c>
    </row>
    <row r="547">
      <c r="A547">
        <f>HYPERLINK("https://stackoverflow.com/q/58333964", "58333964")</f>
        <v/>
      </c>
      <c r="B547" t="n">
        <v>0.2290809327846366</v>
      </c>
    </row>
    <row r="548">
      <c r="A548">
        <f>HYPERLINK("https://stackoverflow.com/q/58339319", "58339319")</f>
        <v/>
      </c>
      <c r="B548" t="n">
        <v>0.2044444444444444</v>
      </c>
    </row>
    <row r="549">
      <c r="A549">
        <f>HYPERLINK("https://stackoverflow.com/q/58362057", "58362057")</f>
        <v/>
      </c>
      <c r="B549" t="n">
        <v>0.2989690721649485</v>
      </c>
    </row>
    <row r="550">
      <c r="A550">
        <f>HYPERLINK("https://stackoverflow.com/q/58394762", "58394762")</f>
        <v/>
      </c>
      <c r="B550" t="n">
        <v>0.3215811965811965</v>
      </c>
    </row>
    <row r="551">
      <c r="A551">
        <f>HYPERLINK("https://stackoverflow.com/q/58405973", "58405973")</f>
        <v/>
      </c>
      <c r="B551" t="n">
        <v>0.4335016835016835</v>
      </c>
    </row>
    <row r="552">
      <c r="A552">
        <f>HYPERLINK("https://stackoverflow.com/q/58416987", "58416987")</f>
        <v/>
      </c>
      <c r="B552" t="n">
        <v>0.2719734660033168</v>
      </c>
    </row>
    <row r="553">
      <c r="A553">
        <f>HYPERLINK("https://stackoverflow.com/q/58429974", "58429974")</f>
        <v/>
      </c>
      <c r="B553" t="n">
        <v>0.2299382716049383</v>
      </c>
    </row>
    <row r="554">
      <c r="A554">
        <f>HYPERLINK("https://stackoverflow.com/q/58438270", "58438270")</f>
        <v/>
      </c>
      <c r="B554" t="n">
        <v>0.3318518518518519</v>
      </c>
    </row>
    <row r="555">
      <c r="A555">
        <f>HYPERLINK("https://stackoverflow.com/q/58452561", "58452561")</f>
        <v/>
      </c>
      <c r="B555" t="n">
        <v>0.3803418803418804</v>
      </c>
    </row>
    <row r="556">
      <c r="A556">
        <f>HYPERLINK("https://stackoverflow.com/q/58467091", "58467091")</f>
        <v/>
      </c>
      <c r="B556" t="n">
        <v>0.5149700598802395</v>
      </c>
    </row>
    <row r="557">
      <c r="A557">
        <f>HYPERLINK("https://stackoverflow.com/q/58470460", "58470460")</f>
        <v/>
      </c>
      <c r="B557" t="n">
        <v>0.2056384742951907</v>
      </c>
    </row>
    <row r="558">
      <c r="A558">
        <f>HYPERLINK("https://stackoverflow.com/q/58488107", "58488107")</f>
        <v/>
      </c>
      <c r="B558" t="n">
        <v>0.2508960573476703</v>
      </c>
    </row>
    <row r="559">
      <c r="A559">
        <f>HYPERLINK("https://stackoverflow.com/q/58513216", "58513216")</f>
        <v/>
      </c>
      <c r="B559" t="n">
        <v>0.2383512544802868</v>
      </c>
    </row>
    <row r="560">
      <c r="A560">
        <f>HYPERLINK("https://stackoverflow.com/q/58542085", "58542085")</f>
        <v/>
      </c>
      <c r="B560" t="n">
        <v>0.2182061579651942</v>
      </c>
    </row>
    <row r="561">
      <c r="A561">
        <f>HYPERLINK("https://stackoverflow.com/q/58687783", "58687783")</f>
        <v/>
      </c>
      <c r="B561" t="n">
        <v>0.2705314009661836</v>
      </c>
    </row>
    <row r="562">
      <c r="A562">
        <f>HYPERLINK("https://stackoverflow.com/q/58696023", "58696023")</f>
        <v/>
      </c>
      <c r="B562" t="n">
        <v>0.3812636165577343</v>
      </c>
    </row>
    <row r="563">
      <c r="A563">
        <f>HYPERLINK("https://stackoverflow.com/q/58698121", "58698121")</f>
        <v/>
      </c>
      <c r="B563" t="n">
        <v>0.3076923076923077</v>
      </c>
    </row>
    <row r="564">
      <c r="A564">
        <f>HYPERLINK("https://stackoverflow.com/q/58698789", "58698789")</f>
        <v/>
      </c>
      <c r="B564" t="n">
        <v>0.3708333333333333</v>
      </c>
    </row>
    <row r="565">
      <c r="A565">
        <f>HYPERLINK("https://stackoverflow.com/q/58759042", "58759042")</f>
        <v/>
      </c>
      <c r="B565" t="n">
        <v>0.2722222222222223</v>
      </c>
    </row>
    <row r="566">
      <c r="A566">
        <f>HYPERLINK("https://stackoverflow.com/q/58802554", "58802554")</f>
        <v/>
      </c>
      <c r="B566" t="n">
        <v>0.2303921568627451</v>
      </c>
    </row>
    <row r="567">
      <c r="A567">
        <f>HYPERLINK("https://stackoverflow.com/q/58812003", "58812003")</f>
        <v/>
      </c>
      <c r="B567" t="n">
        <v>0.3047138047138048</v>
      </c>
    </row>
    <row r="568">
      <c r="A568">
        <f>HYPERLINK("https://stackoverflow.com/q/58821575", "58821575")</f>
        <v/>
      </c>
      <c r="B568" t="n">
        <v>0.2478632478632479</v>
      </c>
    </row>
    <row r="569">
      <c r="A569">
        <f>HYPERLINK("https://stackoverflow.com/q/58858248", "58858248")</f>
        <v/>
      </c>
      <c r="B569" t="n">
        <v>0.2942942942942944</v>
      </c>
    </row>
    <row r="570">
      <c r="A570">
        <f>HYPERLINK("https://stackoverflow.com/q/58877222", "58877222")</f>
        <v/>
      </c>
      <c r="B570" t="n">
        <v>0.298941798941799</v>
      </c>
    </row>
    <row r="571">
      <c r="A571">
        <f>HYPERLINK("https://stackoverflow.com/q/58887435", "58887435")</f>
        <v/>
      </c>
      <c r="B571" t="n">
        <v>0.2777777777777778</v>
      </c>
    </row>
    <row r="572">
      <c r="A572">
        <f>HYPERLINK("https://stackoverflow.com/q/58913715", "58913715")</f>
        <v/>
      </c>
      <c r="B572" t="n">
        <v>0.2905982905982907</v>
      </c>
    </row>
    <row r="573">
      <c r="A573">
        <f>HYPERLINK("https://stackoverflow.com/q/58949589", "58949589")</f>
        <v/>
      </c>
      <c r="B573" t="n">
        <v>0.2109500805152979</v>
      </c>
    </row>
    <row r="574">
      <c r="A574">
        <f>HYPERLINK("https://stackoverflow.com/q/59022984", "59022984")</f>
        <v/>
      </c>
      <c r="B574" t="n">
        <v>0.2709113607990014</v>
      </c>
    </row>
    <row r="575">
      <c r="A575">
        <f>HYPERLINK("https://stackoverflow.com/q/59027006", "59027006")</f>
        <v/>
      </c>
      <c r="B575" t="n">
        <v>0.2513661202185792</v>
      </c>
    </row>
    <row r="576">
      <c r="A576">
        <f>HYPERLINK("https://stackoverflow.com/q/59044506", "59044506")</f>
        <v/>
      </c>
      <c r="B576" t="n">
        <v>0.2719734660033168</v>
      </c>
    </row>
    <row r="577">
      <c r="A577">
        <f>HYPERLINK("https://stackoverflow.com/q/59061893", "59061893")</f>
        <v/>
      </c>
      <c r="B577" t="n">
        <v>0.4572222222222223</v>
      </c>
    </row>
    <row r="578">
      <c r="A578">
        <f>HYPERLINK("https://stackoverflow.com/q/59062331", "59062331")</f>
        <v/>
      </c>
      <c r="B578" t="n">
        <v>0.2466666666666667</v>
      </c>
    </row>
    <row r="579">
      <c r="A579">
        <f>HYPERLINK("https://stackoverflow.com/q/59063029", "59063029")</f>
        <v/>
      </c>
      <c r="B579" t="n">
        <v>0.2239583333333333</v>
      </c>
    </row>
    <row r="580">
      <c r="A580">
        <f>HYPERLINK("https://stackoverflow.com/q/59074292", "59074292")</f>
        <v/>
      </c>
      <c r="B580" t="n">
        <v>0.3822751322751323</v>
      </c>
    </row>
    <row r="581">
      <c r="A581">
        <f>HYPERLINK("https://stackoverflow.com/q/59075582", "59075582")</f>
        <v/>
      </c>
      <c r="B581" t="n">
        <v>0.2222222222222223</v>
      </c>
    </row>
    <row r="582">
      <c r="A582">
        <f>HYPERLINK("https://stackoverflow.com/q/59098983", "59098983")</f>
        <v/>
      </c>
      <c r="B582" t="n">
        <v>0.224965706447188</v>
      </c>
    </row>
    <row r="583">
      <c r="A583">
        <f>HYPERLINK("https://stackoverflow.com/q/59103273", "59103273")</f>
        <v/>
      </c>
      <c r="B583" t="n">
        <v>0.3526077097505668</v>
      </c>
    </row>
    <row r="584">
      <c r="A584">
        <f>HYPERLINK("https://stackoverflow.com/q/59110327", "59110327")</f>
        <v/>
      </c>
      <c r="B584" t="n">
        <v>0.2707535121328225</v>
      </c>
    </row>
    <row r="585">
      <c r="A585">
        <f>HYPERLINK("https://stackoverflow.com/q/59134196", "59134196")</f>
        <v/>
      </c>
      <c r="B585" t="n">
        <v>0.2952815829528159</v>
      </c>
    </row>
    <row r="586">
      <c r="A586">
        <f>HYPERLINK("https://stackoverflow.com/q/59175116", "59175116")</f>
        <v/>
      </c>
      <c r="B586" t="n">
        <v>0.2663398692810459</v>
      </c>
    </row>
    <row r="587">
      <c r="A587">
        <f>HYPERLINK("https://stackoverflow.com/q/59186116", "59186116")</f>
        <v/>
      </c>
      <c r="B587" t="n">
        <v>0.2722222222222223</v>
      </c>
    </row>
    <row r="588">
      <c r="A588">
        <f>HYPERLINK("https://stackoverflow.com/q/59199646", "59199646")</f>
        <v/>
      </c>
      <c r="B588" t="n">
        <v>0.3115079365079365</v>
      </c>
    </row>
    <row r="589">
      <c r="A589">
        <f>HYPERLINK("https://stackoverflow.com/q/59211352", "59211352")</f>
        <v/>
      </c>
      <c r="B589" t="n">
        <v>0.2350427350427351</v>
      </c>
    </row>
    <row r="590">
      <c r="A590">
        <f>HYPERLINK("https://stackoverflow.com/q/59212588", "59212588")</f>
        <v/>
      </c>
      <c r="B590" t="n">
        <v>0.2399355877616748</v>
      </c>
    </row>
    <row r="591">
      <c r="A591">
        <f>HYPERLINK("https://stackoverflow.com/q/59246446", "59246446")</f>
        <v/>
      </c>
      <c r="B591" t="n">
        <v>0.2814814814814814</v>
      </c>
    </row>
    <row r="592">
      <c r="A592">
        <f>HYPERLINK("https://stackoverflow.com/q/59322480", "59322480")</f>
        <v/>
      </c>
      <c r="B592" t="n">
        <v>0.3275613275613276</v>
      </c>
    </row>
    <row r="593">
      <c r="A593">
        <f>HYPERLINK("https://stackoverflow.com/q/59345059", "59345059")</f>
        <v/>
      </c>
      <c r="B593" t="n">
        <v>0.3174603174603175</v>
      </c>
    </row>
    <row r="594">
      <c r="A594">
        <f>HYPERLINK("https://stackoverflow.com/q/59395726", "59395726")</f>
        <v/>
      </c>
      <c r="B594" t="n">
        <v>0.2711111111111112</v>
      </c>
    </row>
    <row r="595">
      <c r="A595">
        <f>HYPERLINK("https://stackoverflow.com/q/59412488", "59412488")</f>
        <v/>
      </c>
      <c r="B595" t="n">
        <v>0.2268518518518519</v>
      </c>
    </row>
    <row r="596">
      <c r="A596">
        <f>HYPERLINK("https://stackoverflow.com/q/59420530", "59420530")</f>
        <v/>
      </c>
      <c r="B596" t="n">
        <v>0.209471766848816</v>
      </c>
    </row>
    <row r="597">
      <c r="A597">
        <f>HYPERLINK("https://stackoverflow.com/q/59434557", "59434557")</f>
        <v/>
      </c>
      <c r="B597" t="n">
        <v>0.2256944444444444</v>
      </c>
    </row>
    <row r="598">
      <c r="A598">
        <f>HYPERLINK("https://stackoverflow.com/q/59438778", "59438778")</f>
        <v/>
      </c>
      <c r="B598" t="n">
        <v>0.2146464646464647</v>
      </c>
    </row>
    <row r="599">
      <c r="A599">
        <f>HYPERLINK("https://stackoverflow.com/q/59442097", "59442097")</f>
        <v/>
      </c>
      <c r="B599" t="n">
        <v>0.2518518518518519</v>
      </c>
    </row>
    <row r="600">
      <c r="A600">
        <f>HYPERLINK("https://stackoverflow.com/q/59541205", "59541205")</f>
        <v/>
      </c>
      <c r="B600" t="n">
        <v>0.2288557213930348</v>
      </c>
    </row>
    <row r="601">
      <c r="A601">
        <f>HYPERLINK("https://stackoverflow.com/q/59565239", "59565239")</f>
        <v/>
      </c>
      <c r="B601" t="n">
        <v>0.281786941580756</v>
      </c>
    </row>
    <row r="602">
      <c r="A602">
        <f>HYPERLINK("https://stackoverflow.com/q/59592466", "59592466")</f>
        <v/>
      </c>
      <c r="B602" t="n">
        <v>0.2613458528951488</v>
      </c>
    </row>
    <row r="603">
      <c r="A603">
        <f>HYPERLINK("https://stackoverflow.com/q/59615918", "59615918")</f>
        <v/>
      </c>
      <c r="B603" t="n">
        <v>0.2087542087542087</v>
      </c>
    </row>
    <row r="604">
      <c r="A604">
        <f>HYPERLINK("https://stackoverflow.com/q/59624024", "59624024")</f>
        <v/>
      </c>
      <c r="B604" t="n">
        <v>0.2784313725490196</v>
      </c>
    </row>
    <row r="605">
      <c r="A605">
        <f>HYPERLINK("https://stackoverflow.com/q/59652308", "59652308")</f>
        <v/>
      </c>
      <c r="B605" t="n">
        <v>0.2696296296296297</v>
      </c>
    </row>
    <row r="606">
      <c r="A606">
        <f>HYPERLINK("https://stackoverflow.com/q/59658068", "59658068")</f>
        <v/>
      </c>
      <c r="B606" t="n">
        <v>0.2412280701754387</v>
      </c>
    </row>
    <row r="607">
      <c r="A607">
        <f>HYPERLINK("https://stackoverflow.com/q/59662845", "59662845")</f>
        <v/>
      </c>
      <c r="B607" t="n">
        <v>0.2944444444444445</v>
      </c>
    </row>
    <row r="608">
      <c r="A608">
        <f>HYPERLINK("https://stackoverflow.com/q/59722652", "59722652")</f>
        <v/>
      </c>
      <c r="B608" t="n">
        <v>0.3052503052503053</v>
      </c>
    </row>
    <row r="609">
      <c r="A609">
        <f>HYPERLINK("https://stackoverflow.com/q/59730158", "59730158")</f>
        <v/>
      </c>
      <c r="B609" t="n">
        <v>0.2081481481481481</v>
      </c>
    </row>
    <row r="610">
      <c r="A610">
        <f>HYPERLINK("https://stackoverflow.com/q/59746179", "59746179")</f>
        <v/>
      </c>
      <c r="B610" t="n">
        <v>0.2345679012345679</v>
      </c>
    </row>
    <row r="611">
      <c r="A611">
        <f>HYPERLINK("https://stackoverflow.com/q/59748089", "59748089")</f>
        <v/>
      </c>
      <c r="B611" t="n">
        <v>0.2184343434343435</v>
      </c>
    </row>
    <row r="612">
      <c r="A612">
        <f>HYPERLINK("https://stackoverflow.com/q/59861020", "59861020")</f>
        <v/>
      </c>
      <c r="B612" t="n">
        <v>0.2323232323232323</v>
      </c>
    </row>
    <row r="613">
      <c r="A613">
        <f>HYPERLINK("https://stackoverflow.com/q/59861969", "59861969")</f>
        <v/>
      </c>
      <c r="B613" t="n">
        <v>0.2047619047619048</v>
      </c>
    </row>
    <row r="614">
      <c r="A614">
        <f>HYPERLINK("https://stackoverflow.com/q/59867397", "59867397")</f>
        <v/>
      </c>
      <c r="B614" t="n">
        <v>0.2100456621004566</v>
      </c>
    </row>
    <row r="615">
      <c r="A615">
        <f>HYPERLINK("https://stackoverflow.com/q/59869329", "59869329")</f>
        <v/>
      </c>
      <c r="B615" t="n">
        <v>0.253968253968254</v>
      </c>
    </row>
    <row r="616">
      <c r="A616">
        <f>HYPERLINK("https://stackoverflow.com/q/59880781", "59880781")</f>
        <v/>
      </c>
      <c r="B616" t="n">
        <v>0.4506666666666666</v>
      </c>
    </row>
    <row r="617">
      <c r="A617">
        <f>HYPERLINK("https://stackoverflow.com/q/59902654", "59902654")</f>
        <v/>
      </c>
      <c r="B617" t="n">
        <v>0.2399355877616748</v>
      </c>
    </row>
    <row r="618">
      <c r="A618">
        <f>HYPERLINK("https://stackoverflow.com/q/59986306", "59986306")</f>
        <v/>
      </c>
      <c r="B618" t="n">
        <v>0.4079147640791476</v>
      </c>
    </row>
    <row r="619">
      <c r="A619">
        <f>HYPERLINK("https://stackoverflow.com/q/60017137", "60017137")</f>
        <v/>
      </c>
      <c r="B619" t="n">
        <v>0.359882005899705</v>
      </c>
    </row>
    <row r="620">
      <c r="A620">
        <f>HYPERLINK("https://stackoverflow.com/q/60017517", "60017517")</f>
        <v/>
      </c>
      <c r="B620" t="n">
        <v>0.2788461538461539</v>
      </c>
    </row>
    <row r="621">
      <c r="A621">
        <f>HYPERLINK("https://stackoverflow.com/q/60071979", "60071979")</f>
        <v/>
      </c>
      <c r="B621" t="n">
        <v>0.2671156004489338</v>
      </c>
    </row>
    <row r="622">
      <c r="A622">
        <f>HYPERLINK("https://stackoverflow.com/q/60084638", "60084638")</f>
        <v/>
      </c>
      <c r="B622" t="n">
        <v>0.3741496598639455</v>
      </c>
    </row>
    <row r="623">
      <c r="A623">
        <f>HYPERLINK("https://stackoverflow.com/q/60088723", "60088723")</f>
        <v/>
      </c>
      <c r="B623" t="n">
        <v>0.2239583333333334</v>
      </c>
    </row>
    <row r="624">
      <c r="A624">
        <f>HYPERLINK("https://stackoverflow.com/q/60097780", "60097780")</f>
        <v/>
      </c>
      <c r="B624" t="n">
        <v>0.2847222222222223</v>
      </c>
    </row>
    <row r="625">
      <c r="A625">
        <f>HYPERLINK("https://stackoverflow.com/q/60168595", "60168595")</f>
        <v/>
      </c>
      <c r="B625" t="n">
        <v>0.2537037037037038</v>
      </c>
    </row>
    <row r="626">
      <c r="A626">
        <f>HYPERLINK("https://stackoverflow.com/q/60201239", "60201239")</f>
        <v/>
      </c>
      <c r="B626" t="n">
        <v>0.3384301732925586</v>
      </c>
    </row>
    <row r="627">
      <c r="A627">
        <f>HYPERLINK("https://stackoverflow.com/q/60221840", "60221840")</f>
        <v/>
      </c>
      <c r="B627" t="n">
        <v>0.3303571428571428</v>
      </c>
    </row>
    <row r="628">
      <c r="A628">
        <f>HYPERLINK("https://stackoverflow.com/q/60229963", "60229963")</f>
        <v/>
      </c>
      <c r="B628" t="n">
        <v>0.2333333333333334</v>
      </c>
    </row>
    <row r="629">
      <c r="A629">
        <f>HYPERLINK("https://stackoverflow.com/q/60333431", "60333431")</f>
        <v/>
      </c>
      <c r="B629" t="n">
        <v>0.3417721518987343</v>
      </c>
    </row>
    <row r="630">
      <c r="A630">
        <f>HYPERLINK("https://stackoverflow.com/q/60376741", "60376741")</f>
        <v/>
      </c>
      <c r="B630" t="n">
        <v>0.3333333333333334</v>
      </c>
    </row>
    <row r="631">
      <c r="A631">
        <f>HYPERLINK("https://stackoverflow.com/q/60389290", "60389290")</f>
        <v/>
      </c>
      <c r="B631" t="n">
        <v>0.2903703703703704</v>
      </c>
    </row>
    <row r="632">
      <c r="A632">
        <f>HYPERLINK("https://stackoverflow.com/q/60396107", "60396107")</f>
        <v/>
      </c>
      <c r="B632" t="n">
        <v>0.2528735632183908</v>
      </c>
    </row>
    <row r="633">
      <c r="A633">
        <f>HYPERLINK("https://stackoverflow.com/q/60453651", "60453651")</f>
        <v/>
      </c>
      <c r="B633" t="n">
        <v>0.2252663622526637</v>
      </c>
    </row>
    <row r="634">
      <c r="A634">
        <f>HYPERLINK("https://stackoverflow.com/q/60455349", "60455349")</f>
        <v/>
      </c>
      <c r="B634" t="n">
        <v>0.234567901234568</v>
      </c>
    </row>
    <row r="635">
      <c r="A635">
        <f>HYPERLINK("https://stackoverflow.com/q/60496009", "60496009")</f>
        <v/>
      </c>
      <c r="B635" t="n">
        <v>0.26</v>
      </c>
    </row>
    <row r="636">
      <c r="A636">
        <f>HYPERLINK("https://stackoverflow.com/q/60556126", "60556126")</f>
        <v/>
      </c>
      <c r="B636" t="n">
        <v>0.2239583333333333</v>
      </c>
    </row>
    <row r="637">
      <c r="A637">
        <f>HYPERLINK("https://stackoverflow.com/q/60594954", "60594954")</f>
        <v/>
      </c>
      <c r="B637" t="n">
        <v>0.2083333333333334</v>
      </c>
    </row>
    <row r="638">
      <c r="A638">
        <f>HYPERLINK("https://stackoverflow.com/q/60595868", "60595868")</f>
        <v/>
      </c>
      <c r="B638" t="n">
        <v>0.2719907407407408</v>
      </c>
    </row>
    <row r="639">
      <c r="A639">
        <f>HYPERLINK("https://stackoverflow.com/q/60648240", "60648240")</f>
        <v/>
      </c>
      <c r="B639" t="n">
        <v>0.3150492264416315</v>
      </c>
    </row>
    <row r="640">
      <c r="A640">
        <f>HYPERLINK("https://stackoverflow.com/q/60672693", "60672693")</f>
        <v/>
      </c>
      <c r="B640" t="n">
        <v>0.2090395480225988</v>
      </c>
    </row>
    <row r="641">
      <c r="A641">
        <f>HYPERLINK("https://stackoverflow.com/q/60736675", "60736675")</f>
        <v/>
      </c>
      <c r="B641" t="n">
        <v>0.3383512544802866</v>
      </c>
    </row>
    <row r="642">
      <c r="A642">
        <f>HYPERLINK("https://stackoverflow.com/q/60738551", "60738551")</f>
        <v/>
      </c>
      <c r="B642" t="n">
        <v>0.2615740740740741</v>
      </c>
    </row>
    <row r="643">
      <c r="A643">
        <f>HYPERLINK("https://stackoverflow.com/q/60751498", "60751498")</f>
        <v/>
      </c>
      <c r="B643" t="n">
        <v>0.227920227920228</v>
      </c>
    </row>
    <row r="644">
      <c r="A644">
        <f>HYPERLINK("https://stackoverflow.com/q/60786550", "60786550")</f>
        <v/>
      </c>
      <c r="B644" t="n">
        <v>0.2827004219409284</v>
      </c>
    </row>
    <row r="645">
      <c r="A645">
        <f>HYPERLINK("https://stackoverflow.com/q/60801953", "60801953")</f>
        <v/>
      </c>
      <c r="B645" t="n">
        <v>0.2518518518518519</v>
      </c>
    </row>
    <row r="646">
      <c r="A646">
        <f>HYPERLINK("https://stackoverflow.com/q/60881303", "60881303")</f>
        <v/>
      </c>
      <c r="B646" t="n">
        <v>0.2463768115942029</v>
      </c>
    </row>
    <row r="647">
      <c r="A647">
        <f>HYPERLINK("https://stackoverflow.com/q/60881924", "60881924")</f>
        <v/>
      </c>
      <c r="B647" t="n">
        <v>0.257936507936508</v>
      </c>
    </row>
    <row r="648">
      <c r="A648">
        <f>HYPERLINK("https://stackoverflow.com/q/60939663", "60939663")</f>
        <v/>
      </c>
      <c r="B648" t="n">
        <v>0.2946859903381643</v>
      </c>
    </row>
    <row r="649">
      <c r="A649">
        <f>HYPERLINK("https://stackoverflow.com/q/61019105", "61019105")</f>
        <v/>
      </c>
      <c r="B649" t="n">
        <v>0.2825896762904637</v>
      </c>
    </row>
    <row r="650">
      <c r="A650">
        <f>HYPERLINK("https://stackoverflow.com/q/61065007", "61065007")</f>
        <v/>
      </c>
      <c r="B650" t="n">
        <v>0.3253968253968254</v>
      </c>
    </row>
    <row r="651">
      <c r="A651">
        <f>HYPERLINK("https://stackoverflow.com/q/61073250", "61073250")</f>
        <v/>
      </c>
      <c r="B651" t="n">
        <v>0.2347222222222223</v>
      </c>
    </row>
    <row r="652">
      <c r="A652">
        <f>HYPERLINK("https://stackoverflow.com/q/61076786", "61076786")</f>
        <v/>
      </c>
      <c r="B652" t="n">
        <v>0.3202614379084967</v>
      </c>
    </row>
    <row r="653">
      <c r="A653">
        <f>HYPERLINK("https://stackoverflow.com/q/61078197", "61078197")</f>
        <v/>
      </c>
      <c r="B653" t="n">
        <v>0.2166666666666668</v>
      </c>
    </row>
    <row r="654">
      <c r="A654">
        <f>HYPERLINK("https://stackoverflow.com/q/61093844", "61093844")</f>
        <v/>
      </c>
      <c r="B654" t="n">
        <v>0.3131313131313132</v>
      </c>
    </row>
    <row r="655">
      <c r="A655">
        <f>HYPERLINK("https://stackoverflow.com/q/61100181", "61100181")</f>
        <v/>
      </c>
      <c r="B655" t="n">
        <v>0.2222222222222223</v>
      </c>
    </row>
    <row r="656">
      <c r="A656">
        <f>HYPERLINK("https://stackoverflow.com/q/61105890", "61105890")</f>
        <v/>
      </c>
      <c r="B656" t="n">
        <v>0.2562091503267975</v>
      </c>
    </row>
    <row r="657">
      <c r="A657">
        <f>HYPERLINK("https://stackoverflow.com/q/61143493", "61143493")</f>
        <v/>
      </c>
      <c r="B657" t="n">
        <v>0.3100137174211249</v>
      </c>
    </row>
    <row r="658">
      <c r="A658">
        <f>HYPERLINK("https://stackoverflow.com/q/61153574", "61153574")</f>
        <v/>
      </c>
      <c r="B658" t="n">
        <v>0.2768361581920905</v>
      </c>
    </row>
    <row r="659">
      <c r="A659">
        <f>HYPERLINK("https://stackoverflow.com/q/61164244", "61164244")</f>
        <v/>
      </c>
      <c r="B659" t="n">
        <v>0.3345959595959596</v>
      </c>
    </row>
    <row r="660">
      <c r="A660">
        <f>HYPERLINK("https://stackoverflow.com/q/61188935", "61188935")</f>
        <v/>
      </c>
      <c r="B660" t="n">
        <v>0.2656449553001277</v>
      </c>
    </row>
    <row r="661">
      <c r="A661">
        <f>HYPERLINK("https://stackoverflow.com/q/61191042", "61191042")</f>
        <v/>
      </c>
      <c r="B661" t="n">
        <v>0.234006734006734</v>
      </c>
    </row>
    <row r="662">
      <c r="A662">
        <f>HYPERLINK("https://stackoverflow.com/q/61325505", "61325505")</f>
        <v/>
      </c>
      <c r="B662" t="n">
        <v>0.2323232323232324</v>
      </c>
    </row>
    <row r="663">
      <c r="A663">
        <f>HYPERLINK("https://stackoverflow.com/q/61345897", "61345897")</f>
        <v/>
      </c>
      <c r="B663" t="n">
        <v>0.1944444444444444</v>
      </c>
    </row>
    <row r="664">
      <c r="A664">
        <f>HYPERLINK("https://stackoverflow.com/q/61379667", "61379667")</f>
        <v/>
      </c>
      <c r="B664" t="n">
        <v>0.27046783625731</v>
      </c>
    </row>
    <row r="665">
      <c r="A665">
        <f>HYPERLINK("https://stackoverflow.com/q/61402700", "61402700")</f>
        <v/>
      </c>
      <c r="B665" t="n">
        <v>0.2430555555555556</v>
      </c>
    </row>
    <row r="666">
      <c r="A666">
        <f>HYPERLINK("https://stackoverflow.com/q/61452616", "61452616")</f>
        <v/>
      </c>
      <c r="B666" t="n">
        <v>0.3070175438596492</v>
      </c>
    </row>
    <row r="667">
      <c r="A667">
        <f>HYPERLINK("https://stackoverflow.com/q/61462588", "61462588")</f>
        <v/>
      </c>
      <c r="B667" t="n">
        <v>0.3690932311621967</v>
      </c>
    </row>
    <row r="668">
      <c r="A668">
        <f>HYPERLINK("https://stackoverflow.com/q/61470698", "61470698")</f>
        <v/>
      </c>
      <c r="B668" t="n">
        <v>0.3088888888888889</v>
      </c>
    </row>
    <row r="669">
      <c r="A669">
        <f>HYPERLINK("https://stackoverflow.com/q/61473114", "61473114")</f>
        <v/>
      </c>
      <c r="B669" t="n">
        <v>0.2983257229832573</v>
      </c>
    </row>
    <row r="670">
      <c r="A670">
        <f>HYPERLINK("https://stackoverflow.com/q/61481389", "61481389")</f>
        <v/>
      </c>
      <c r="B670" t="n">
        <v>0.4364123159303882</v>
      </c>
    </row>
    <row r="671">
      <c r="A671">
        <f>HYPERLINK("https://stackoverflow.com/q/61488025", "61488025")</f>
        <v/>
      </c>
      <c r="B671" t="n">
        <v>0.1992945326278659</v>
      </c>
    </row>
    <row r="672">
      <c r="A672">
        <f>HYPERLINK("https://stackoverflow.com/q/61509495", "61509495")</f>
        <v/>
      </c>
      <c r="B672" t="n">
        <v>0.338244321669736</v>
      </c>
    </row>
    <row r="673">
      <c r="A673">
        <f>HYPERLINK("https://stackoverflow.com/q/61519093", "61519093")</f>
        <v/>
      </c>
      <c r="B673" t="n">
        <v>0.3088023088023089</v>
      </c>
    </row>
    <row r="674">
      <c r="A674">
        <f>HYPERLINK("https://stackoverflow.com/q/61526443", "61526443")</f>
        <v/>
      </c>
      <c r="B674" t="n">
        <v>0.311965811965812</v>
      </c>
    </row>
    <row r="675">
      <c r="A675">
        <f>HYPERLINK("https://stackoverflow.com/q/61548727", "61548727")</f>
        <v/>
      </c>
      <c r="B675" t="n">
        <v>0.2333333333333334</v>
      </c>
    </row>
    <row r="676">
      <c r="A676">
        <f>HYPERLINK("https://stackoverflow.com/q/61552568", "61552568")</f>
        <v/>
      </c>
      <c r="B676" t="n">
        <v>0.2587301587301588</v>
      </c>
    </row>
    <row r="677">
      <c r="A677">
        <f>HYPERLINK("https://stackoverflow.com/q/61579511", "61579511")</f>
        <v/>
      </c>
      <c r="B677" t="n">
        <v>0.1992337164750959</v>
      </c>
    </row>
    <row r="678">
      <c r="A678">
        <f>HYPERLINK("https://stackoverflow.com/q/61611950", "61611950")</f>
        <v/>
      </c>
      <c r="B678" t="n">
        <v>0.2444444444444445</v>
      </c>
    </row>
    <row r="679">
      <c r="A679">
        <f>HYPERLINK("https://stackoverflow.com/q/61626875", "61626875")</f>
        <v/>
      </c>
      <c r="B679" t="n">
        <v>0.2297297297297298</v>
      </c>
    </row>
    <row r="680">
      <c r="A680">
        <f>HYPERLINK("https://stackoverflow.com/q/61632938", "61632938")</f>
        <v/>
      </c>
      <c r="B680" t="n">
        <v>0.3192848020434228</v>
      </c>
    </row>
    <row r="681">
      <c r="A681">
        <f>HYPERLINK("https://stackoverflow.com/q/61634293", "61634293")</f>
        <v/>
      </c>
      <c r="B681" t="n">
        <v>0.2464878671775224</v>
      </c>
    </row>
    <row r="682">
      <c r="A682">
        <f>HYPERLINK("https://stackoverflow.com/q/61647756", "61647756")</f>
        <v/>
      </c>
      <c r="B682" t="n">
        <v>0.1884057971014493</v>
      </c>
    </row>
    <row r="683">
      <c r="A683">
        <f>HYPERLINK("https://stackoverflow.com/q/61655523", "61655523")</f>
        <v/>
      </c>
      <c r="B683" t="n">
        <v>0.2721598002496879</v>
      </c>
    </row>
    <row r="684">
      <c r="A684">
        <f>HYPERLINK("https://stackoverflow.com/q/61676798", "61676798")</f>
        <v/>
      </c>
      <c r="B684" t="n">
        <v>0.2222222222222223</v>
      </c>
    </row>
    <row r="685">
      <c r="A685">
        <f>HYPERLINK("https://stackoverflow.com/q/61729358", "61729358")</f>
        <v/>
      </c>
      <c r="B685" t="n">
        <v>0.2102564102564103</v>
      </c>
    </row>
    <row r="686">
      <c r="A686">
        <f>HYPERLINK("https://stackoverflow.com/q/61734680", "61734680")</f>
        <v/>
      </c>
      <c r="B686" t="n">
        <v>0.3273273273273274</v>
      </c>
    </row>
    <row r="687">
      <c r="A687">
        <f>HYPERLINK("https://stackoverflow.com/q/61749474", "61749474")</f>
        <v/>
      </c>
      <c r="B687" t="n">
        <v>0.3376906318082789</v>
      </c>
    </row>
    <row r="688">
      <c r="A688">
        <f>HYPERLINK("https://stackoverflow.com/q/61759228", "61759228")</f>
        <v/>
      </c>
      <c r="B688" t="n">
        <v>0.3413654618473896</v>
      </c>
    </row>
    <row r="689">
      <c r="A689">
        <f>HYPERLINK("https://stackoverflow.com/q/61778472", "61778472")</f>
        <v/>
      </c>
      <c r="B689" t="n">
        <v>0.3062330623306234</v>
      </c>
    </row>
    <row r="690">
      <c r="A690">
        <f>HYPERLINK("https://stackoverflow.com/q/61798937", "61798937")</f>
        <v/>
      </c>
      <c r="B690" t="n">
        <v>0.2930555555555556</v>
      </c>
    </row>
    <row r="691">
      <c r="A691">
        <f>HYPERLINK("https://stackoverflow.com/q/61824996", "61824996")</f>
        <v/>
      </c>
      <c r="B691" t="n">
        <v>0.230514096185738</v>
      </c>
    </row>
    <row r="692">
      <c r="A692">
        <f>HYPERLINK("https://stackoverflow.com/q/61838119", "61838119")</f>
        <v/>
      </c>
      <c r="B692" t="n">
        <v>0.3480392156862746</v>
      </c>
    </row>
    <row r="693">
      <c r="A693">
        <f>HYPERLINK("https://stackoverflow.com/q/61842832", "61842832")</f>
        <v/>
      </c>
      <c r="B693" t="n">
        <v>0.2710027100271004</v>
      </c>
    </row>
    <row r="694">
      <c r="A694">
        <f>HYPERLINK("https://stackoverflow.com/q/61865302", "61865302")</f>
        <v/>
      </c>
      <c r="B694" t="n">
        <v>0.327846364883402</v>
      </c>
    </row>
    <row r="695">
      <c r="A695">
        <f>HYPERLINK("https://stackoverflow.com/q/61904800", "61904800")</f>
        <v/>
      </c>
      <c r="B695" t="n">
        <v>0.2478632478632479</v>
      </c>
    </row>
    <row r="696">
      <c r="A696">
        <f>HYPERLINK("https://stackoverflow.com/q/61939435", "61939435")</f>
        <v/>
      </c>
      <c r="B696" t="n">
        <v>0.4088457389428264</v>
      </c>
    </row>
    <row r="697">
      <c r="A697">
        <f>HYPERLINK("https://stackoverflow.com/q/61947363", "61947363")</f>
        <v/>
      </c>
      <c r="B697" t="n">
        <v>0.2050078247261346</v>
      </c>
    </row>
    <row r="698">
      <c r="A698">
        <f>HYPERLINK("https://stackoverflow.com/q/61961302", "61961302")</f>
        <v/>
      </c>
      <c r="B698" t="n">
        <v>0.3284313725490197</v>
      </c>
    </row>
    <row r="699">
      <c r="A699">
        <f>HYPERLINK("https://stackoverflow.com/q/62002491", "62002491")</f>
        <v/>
      </c>
      <c r="B699" t="n">
        <v>0.2497354497354498</v>
      </c>
    </row>
    <row r="700">
      <c r="A700">
        <f>HYPERLINK("https://stackoverflow.com/q/62006237", "62006237")</f>
        <v/>
      </c>
      <c r="B700" t="n">
        <v>0.2471264367816092</v>
      </c>
    </row>
    <row r="701">
      <c r="A701">
        <f>HYPERLINK("https://stackoverflow.com/q/62014768", "62014768")</f>
        <v/>
      </c>
      <c r="B701" t="n">
        <v>0.3762626262626263</v>
      </c>
    </row>
    <row r="702">
      <c r="A702">
        <f>HYPERLINK("https://stackoverflow.com/q/62018029", "62018029")</f>
        <v/>
      </c>
      <c r="B702" t="n">
        <v>0.2410901467505241</v>
      </c>
    </row>
    <row r="703">
      <c r="A703">
        <f>HYPERLINK("https://stackoverflow.com/q/62037429", "62037429")</f>
        <v/>
      </c>
      <c r="B703" t="n">
        <v>0.312091503267974</v>
      </c>
    </row>
    <row r="704">
      <c r="A704">
        <f>HYPERLINK("https://stackoverflow.com/q/62065508", "62065508")</f>
        <v/>
      </c>
      <c r="B704" t="n">
        <v>0.3360433604336044</v>
      </c>
    </row>
    <row r="705">
      <c r="A705">
        <f>HYPERLINK("https://stackoverflow.com/q/62074209", "62074209")</f>
        <v/>
      </c>
      <c r="B705" t="n">
        <v>0.2197530864197531</v>
      </c>
    </row>
    <row r="706">
      <c r="A706">
        <f>HYPERLINK("https://stackoverflow.com/q/62078096", "62078096")</f>
        <v/>
      </c>
      <c r="B706" t="n">
        <v>0.2912457912457914</v>
      </c>
    </row>
    <row r="707">
      <c r="A707">
        <f>HYPERLINK("https://stackoverflow.com/q/62100452", "62100452")</f>
        <v/>
      </c>
      <c r="B707" t="n">
        <v>0.4202020202020201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