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0.2295321637426901</v>
      </c>
    </row>
    <row r="3">
      <c r="A3">
        <f>HYPERLINK("https://stackoverflow.com/q/1236439", "1236439")</f>
        <v/>
      </c>
      <c r="B3" t="n">
        <v>0.2680937818552497</v>
      </c>
    </row>
    <row r="4">
      <c r="A4">
        <f>HYPERLINK("https://stackoverflow.com/q/2022549", "2022549")</f>
        <v/>
      </c>
      <c r="B4" t="n">
        <v>0.2926587301587302</v>
      </c>
    </row>
    <row r="5">
      <c r="A5">
        <f>HYPERLINK("https://stackoverflow.com/q/2615337", "2615337")</f>
        <v/>
      </c>
      <c r="B5" t="n">
        <v>0.2296296296296297</v>
      </c>
    </row>
    <row r="6">
      <c r="A6">
        <f>HYPERLINK("https://stackoverflow.com/q/3016015", "3016015")</f>
        <v/>
      </c>
      <c r="B6" t="n">
        <v>0.2222222222222222</v>
      </c>
    </row>
    <row r="7">
      <c r="A7">
        <f>HYPERLINK("https://stackoverflow.com/q/3578981", "3578981")</f>
        <v/>
      </c>
      <c r="B7" t="n">
        <v>0.3530239099859353</v>
      </c>
    </row>
    <row r="8">
      <c r="A8">
        <f>HYPERLINK("https://stackoverflow.com/q/4432075", "4432075")</f>
        <v/>
      </c>
      <c r="B8" t="n">
        <v>0.2617960426179605</v>
      </c>
    </row>
    <row r="9">
      <c r="A9">
        <f>HYPERLINK("https://stackoverflow.com/q/4439797", "4439797")</f>
        <v/>
      </c>
      <c r="B9" t="n">
        <v>0.2277777777777778</v>
      </c>
    </row>
    <row r="10">
      <c r="A10">
        <f>HYPERLINK("https://stackoverflow.com/q/6580311", "6580311")</f>
        <v/>
      </c>
      <c r="B10" t="n">
        <v>0.202020202020202</v>
      </c>
    </row>
    <row r="11">
      <c r="A11">
        <f>HYPERLINK("https://stackoverflow.com/q/8067099", "8067099")</f>
        <v/>
      </c>
      <c r="B11" t="n">
        <v>0.2898550724637681</v>
      </c>
    </row>
    <row r="12">
      <c r="A12">
        <f>HYPERLINK("https://stackoverflow.com/q/8640940", "8640940")</f>
        <v/>
      </c>
      <c r="B12" t="n">
        <v>0.4152348224513172</v>
      </c>
    </row>
    <row r="13">
      <c r="A13">
        <f>HYPERLINK("https://stackoverflow.com/q/10774183", "10774183")</f>
        <v/>
      </c>
      <c r="B13" t="n">
        <v>0.2571059431524549</v>
      </c>
    </row>
    <row r="14">
      <c r="A14">
        <f>HYPERLINK("https://stackoverflow.com/q/12270740", "12270740")</f>
        <v/>
      </c>
      <c r="B14" t="n">
        <v>0.3055555555555555</v>
      </c>
    </row>
    <row r="15">
      <c r="A15">
        <f>HYPERLINK("https://stackoverflow.com/q/12729100", "12729100")</f>
        <v/>
      </c>
      <c r="B15" t="n">
        <v>0.2245862884160757</v>
      </c>
    </row>
    <row r="16">
      <c r="A16">
        <f>HYPERLINK("https://stackoverflow.com/q/13561945", "13561945")</f>
        <v/>
      </c>
      <c r="B16" t="n">
        <v>0.269607843137255</v>
      </c>
    </row>
    <row r="17">
      <c r="A17">
        <f>HYPERLINK("https://stackoverflow.com/q/13767870", "13767870")</f>
        <v/>
      </c>
      <c r="B17" t="n">
        <v>0.246318607764391</v>
      </c>
    </row>
    <row r="18">
      <c r="A18">
        <f>HYPERLINK("https://stackoverflow.com/q/13929746", "13929746")</f>
        <v/>
      </c>
      <c r="B18" t="n">
        <v>0.2600472813238771</v>
      </c>
    </row>
    <row r="19">
      <c r="A19">
        <f>HYPERLINK("https://stackoverflow.com/q/13991036", "13991036")</f>
        <v/>
      </c>
      <c r="B19" t="n">
        <v>0.2597054886211513</v>
      </c>
    </row>
    <row r="20">
      <c r="A20">
        <f>HYPERLINK("https://stackoverflow.com/q/16087271", "16087271")</f>
        <v/>
      </c>
      <c r="B20" t="n">
        <v>0.2180685358255452</v>
      </c>
    </row>
    <row r="21">
      <c r="A21">
        <f>HYPERLINK("https://stackoverflow.com/q/16152727", "16152727")</f>
        <v/>
      </c>
      <c r="B21" t="n">
        <v>0.2473118279569892</v>
      </c>
    </row>
    <row r="22">
      <c r="A22">
        <f>HYPERLINK("https://stackoverflow.com/q/16163032", "16163032")</f>
        <v/>
      </c>
      <c r="B22" t="n">
        <v>0.2190923317683881</v>
      </c>
    </row>
    <row r="23">
      <c r="A23">
        <f>HYPERLINK("https://stackoverflow.com/q/16437979", "16437979")</f>
        <v/>
      </c>
      <c r="B23" t="n">
        <v>0.256198347107438</v>
      </c>
    </row>
    <row r="24">
      <c r="A24">
        <f>HYPERLINK("https://stackoverflow.com/q/16563253", "16563253")</f>
        <v/>
      </c>
      <c r="B24" t="n">
        <v>0.2470978441127696</v>
      </c>
    </row>
    <row r="25">
      <c r="A25">
        <f>HYPERLINK("https://stackoverflow.com/q/17126323", "17126323")</f>
        <v/>
      </c>
      <c r="B25" t="n">
        <v>0.259958071278826</v>
      </c>
    </row>
    <row r="26">
      <c r="A26">
        <f>HYPERLINK("https://stackoverflow.com/q/17958629", "17958629")</f>
        <v/>
      </c>
      <c r="B26" t="n">
        <v>0.2680555555555557</v>
      </c>
    </row>
    <row r="27">
      <c r="A27">
        <f>HYPERLINK("https://stackoverflow.com/q/18933749", "18933749")</f>
        <v/>
      </c>
      <c r="B27" t="n">
        <v>0.2238562091503268</v>
      </c>
    </row>
    <row r="28">
      <c r="A28">
        <f>HYPERLINK("https://stackoverflow.com/q/19109573", "19109573")</f>
        <v/>
      </c>
      <c r="B28" t="n">
        <v>0.1981481481481482</v>
      </c>
    </row>
    <row r="29">
      <c r="A29">
        <f>HYPERLINK("https://stackoverflow.com/q/19290354", "19290354")</f>
        <v/>
      </c>
      <c r="B29" t="n">
        <v>0.1994645247657297</v>
      </c>
    </row>
    <row r="30">
      <c r="A30">
        <f>HYPERLINK("https://stackoverflow.com/q/19438872", "19438872")</f>
        <v/>
      </c>
      <c r="B30" t="n">
        <v>0.2901234567901235</v>
      </c>
    </row>
    <row r="31">
      <c r="A31">
        <f>HYPERLINK("https://stackoverflow.com/q/19802076", "19802076")</f>
        <v/>
      </c>
      <c r="B31" t="n">
        <v>0.3727144866385373</v>
      </c>
    </row>
    <row r="32">
      <c r="A32">
        <f>HYPERLINK("https://stackoverflow.com/q/20437820", "20437820")</f>
        <v/>
      </c>
      <c r="B32" t="n">
        <v>0.2820512820512822</v>
      </c>
    </row>
    <row r="33">
      <c r="A33">
        <f>HYPERLINK("https://stackoverflow.com/q/20738551", "20738551")</f>
        <v/>
      </c>
      <c r="B33" t="n">
        <v>0.2222222222222222</v>
      </c>
    </row>
    <row r="34">
      <c r="A34">
        <f>HYPERLINK("https://stackoverflow.com/q/21437901", "21437901")</f>
        <v/>
      </c>
      <c r="B34" t="n">
        <v>0.3242424242424242</v>
      </c>
    </row>
    <row r="35">
      <c r="A35">
        <f>HYPERLINK("https://stackoverflow.com/q/22163118", "22163118")</f>
        <v/>
      </c>
      <c r="B35" t="n">
        <v>0.207516339869281</v>
      </c>
    </row>
    <row r="36">
      <c r="A36">
        <f>HYPERLINK("https://stackoverflow.com/q/22449283", "22449283")</f>
        <v/>
      </c>
      <c r="B36" t="n">
        <v>0.2301587301587302</v>
      </c>
    </row>
    <row r="37">
      <c r="A37">
        <f>HYPERLINK("https://stackoverflow.com/q/22563944", "22563944")</f>
        <v/>
      </c>
      <c r="B37" t="n">
        <v>0.3020344287949923</v>
      </c>
    </row>
    <row r="38">
      <c r="A38">
        <f>HYPERLINK("https://stackoverflow.com/q/22611025", "22611025")</f>
        <v/>
      </c>
      <c r="B38" t="n">
        <v>0.3106575963718821</v>
      </c>
    </row>
    <row r="39">
      <c r="A39">
        <f>HYPERLINK("https://stackoverflow.com/q/23073453", "23073453")</f>
        <v/>
      </c>
      <c r="B39" t="n">
        <v>0.2741702741702743</v>
      </c>
    </row>
    <row r="40">
      <c r="A40">
        <f>HYPERLINK("https://stackoverflow.com/q/23265831", "23265831")</f>
        <v/>
      </c>
      <c r="B40" t="n">
        <v>0.2352941176470589</v>
      </c>
    </row>
    <row r="41">
      <c r="A41">
        <f>HYPERLINK("https://stackoverflow.com/q/23813639", "23813639")</f>
        <v/>
      </c>
      <c r="B41" t="n">
        <v>0.2248366013071896</v>
      </c>
    </row>
    <row r="42">
      <c r="A42">
        <f>HYPERLINK("https://stackoverflow.com/q/24764540", "24764540")</f>
        <v/>
      </c>
      <c r="B42" t="n">
        <v>0.2262382864792504</v>
      </c>
    </row>
    <row r="43">
      <c r="A43">
        <f>HYPERLINK("https://stackoverflow.com/q/25615751", "25615751")</f>
        <v/>
      </c>
      <c r="B43" t="n">
        <v>0.2537878787878788</v>
      </c>
    </row>
    <row r="44">
      <c r="A44">
        <f>HYPERLINK("https://stackoverflow.com/q/25731858", "25731858")</f>
        <v/>
      </c>
      <c r="B44" t="n">
        <v>0.3353720693170234</v>
      </c>
    </row>
    <row r="45">
      <c r="A45">
        <f>HYPERLINK("https://stackoverflow.com/q/25801442", "25801442")</f>
        <v/>
      </c>
      <c r="B45" t="n">
        <v>0.2492877492877494</v>
      </c>
    </row>
    <row r="46">
      <c r="A46">
        <f>HYPERLINK("https://stackoverflow.com/q/26226598", "26226598")</f>
        <v/>
      </c>
      <c r="B46" t="n">
        <v>0.5595523581135092</v>
      </c>
    </row>
    <row r="47">
      <c r="A47">
        <f>HYPERLINK("https://stackoverflow.com/q/26642065", "26642065")</f>
        <v/>
      </c>
      <c r="B47" t="n">
        <v>0.2378328741965106</v>
      </c>
    </row>
    <row r="48">
      <c r="A48">
        <f>HYPERLINK("https://stackoverflow.com/q/26779046", "26779046")</f>
        <v/>
      </c>
      <c r="B48" t="n">
        <v>0.2423025435073629</v>
      </c>
    </row>
    <row r="49">
      <c r="A49">
        <f>HYPERLINK("https://stackoverflow.com/q/27153271", "27153271")</f>
        <v/>
      </c>
      <c r="B49" t="n">
        <v>0.2376543209876544</v>
      </c>
    </row>
    <row r="50">
      <c r="A50">
        <f>HYPERLINK("https://stackoverflow.com/q/27306044", "27306044")</f>
        <v/>
      </c>
      <c r="B50" t="n">
        <v>0.1985428051001821</v>
      </c>
    </row>
    <row r="51">
      <c r="A51">
        <f>HYPERLINK("https://stackoverflow.com/q/27426874", "27426874")</f>
        <v/>
      </c>
      <c r="B51" t="n">
        <v>0.2078853046594982</v>
      </c>
    </row>
    <row r="52">
      <c r="A52">
        <f>HYPERLINK("https://stackoverflow.com/q/27793944", "27793944")</f>
        <v/>
      </c>
      <c r="B52" t="n">
        <v>0.1991341991341992</v>
      </c>
    </row>
    <row r="53">
      <c r="A53">
        <f>HYPERLINK("https://stackoverflow.com/q/28865644", "28865644")</f>
        <v/>
      </c>
      <c r="B53" t="n">
        <v>0.2927120669056154</v>
      </c>
    </row>
    <row r="54">
      <c r="A54">
        <f>HYPERLINK("https://stackoverflow.com/q/29060765", "29060765")</f>
        <v/>
      </c>
      <c r="B54" t="n">
        <v>0.2171717171717172</v>
      </c>
    </row>
    <row r="55">
      <c r="A55">
        <f>HYPERLINK("https://stackoverflow.com/q/29458112", "29458112")</f>
        <v/>
      </c>
      <c r="B55" t="n">
        <v>0.276388888888889</v>
      </c>
    </row>
    <row r="56">
      <c r="A56">
        <f>HYPERLINK("https://stackoverflow.com/q/29905159", "29905159")</f>
        <v/>
      </c>
      <c r="B56" t="n">
        <v>0.3216845878136201</v>
      </c>
    </row>
    <row r="57">
      <c r="A57">
        <f>HYPERLINK("https://stackoverflow.com/q/30874436", "30874436")</f>
        <v/>
      </c>
      <c r="B57" t="n">
        <v>0.2424242424242425</v>
      </c>
    </row>
    <row r="58">
      <c r="A58">
        <f>HYPERLINK("https://stackoverflow.com/q/31139620", "31139620")</f>
        <v/>
      </c>
      <c r="B58" t="n">
        <v>0.2380952380952382</v>
      </c>
    </row>
    <row r="59">
      <c r="A59">
        <f>HYPERLINK("https://stackoverflow.com/q/31593793", "31593793")</f>
        <v/>
      </c>
      <c r="B59" t="n">
        <v>0.2751322751322752</v>
      </c>
    </row>
    <row r="60">
      <c r="A60">
        <f>HYPERLINK("https://stackoverflow.com/q/31838489", "31838489")</f>
        <v/>
      </c>
      <c r="B60" t="n">
        <v>0.2361111111111112</v>
      </c>
    </row>
    <row r="61">
      <c r="A61">
        <f>HYPERLINK("https://stackoverflow.com/q/31990161", "31990161")</f>
        <v/>
      </c>
      <c r="B61" t="n">
        <v>0.2849002849002849</v>
      </c>
    </row>
    <row r="62">
      <c r="A62">
        <f>HYPERLINK("https://stackoverflow.com/q/32662381", "32662381")</f>
        <v/>
      </c>
      <c r="B62" t="n">
        <v>0.2832550860719875</v>
      </c>
    </row>
    <row r="63">
      <c r="A63">
        <f>HYPERLINK("https://stackoverflow.com/q/32706271", "32706271")</f>
        <v/>
      </c>
      <c r="B63" t="n">
        <v>0.2552910052910053</v>
      </c>
    </row>
    <row r="64">
      <c r="A64">
        <f>HYPERLINK("https://stackoverflow.com/q/32750425", "32750425")</f>
        <v/>
      </c>
      <c r="B64" t="n">
        <v>0.2777777777777778</v>
      </c>
    </row>
    <row r="65">
      <c r="A65">
        <f>HYPERLINK("https://stackoverflow.com/q/32837080", "32837080")</f>
        <v/>
      </c>
      <c r="B65" t="n">
        <v>0.3128991060025543</v>
      </c>
    </row>
    <row r="66">
      <c r="A66">
        <f>HYPERLINK("https://stackoverflow.com/q/32863735", "32863735")</f>
        <v/>
      </c>
      <c r="B66" t="n">
        <v>0.2190016103059582</v>
      </c>
    </row>
    <row r="67">
      <c r="A67">
        <f>HYPERLINK("https://stackoverflow.com/q/32987050", "32987050")</f>
        <v/>
      </c>
      <c r="B67" t="n">
        <v>0.248995983935743</v>
      </c>
    </row>
    <row r="68">
      <c r="A68">
        <f>HYPERLINK("https://stackoverflow.com/q/33048763", "33048763")</f>
        <v/>
      </c>
      <c r="B68" t="n">
        <v>0.2122719734660033</v>
      </c>
    </row>
    <row r="69">
      <c r="A69">
        <f>HYPERLINK("https://stackoverflow.com/q/34179466", "34179466")</f>
        <v/>
      </c>
      <c r="B69" t="n">
        <v>0.2239858906525573</v>
      </c>
    </row>
    <row r="70">
      <c r="A70">
        <f>HYPERLINK("https://stackoverflow.com/q/34445962", "34445962")</f>
        <v/>
      </c>
      <c r="B70" t="n">
        <v>0.1944444444444444</v>
      </c>
    </row>
    <row r="71">
      <c r="A71">
        <f>HYPERLINK("https://stackoverflow.com/q/34504198", "34504198")</f>
        <v/>
      </c>
      <c r="B71" t="n">
        <v>0.2065095398428732</v>
      </c>
    </row>
    <row r="72">
      <c r="A72">
        <f>HYPERLINK("https://stackoverflow.com/q/34776120", "34776120")</f>
        <v/>
      </c>
      <c r="B72" t="n">
        <v>0.2285714285714286</v>
      </c>
    </row>
    <row r="73">
      <c r="A73">
        <f>HYPERLINK("https://stackoverflow.com/q/34814017", "34814017")</f>
        <v/>
      </c>
      <c r="B73" t="n">
        <v>0.2579821200510856</v>
      </c>
    </row>
    <row r="74">
      <c r="A74">
        <f>HYPERLINK("https://stackoverflow.com/q/34819005", "34819005")</f>
        <v/>
      </c>
      <c r="B74" t="n">
        <v>0.2298850574712643</v>
      </c>
    </row>
    <row r="75">
      <c r="A75">
        <f>HYPERLINK("https://stackoverflow.com/q/34971515", "34971515")</f>
        <v/>
      </c>
      <c r="B75" t="n">
        <v>0.2112676056338029</v>
      </c>
    </row>
    <row r="76">
      <c r="A76">
        <f>HYPERLINK("https://stackoverflow.com/q/35250844", "35250844")</f>
        <v/>
      </c>
      <c r="B76" t="n">
        <v>0.3201911589008364</v>
      </c>
    </row>
    <row r="77">
      <c r="A77">
        <f>HYPERLINK("https://stackoverflow.com/q/35302025", "35302025")</f>
        <v/>
      </c>
      <c r="B77" t="n">
        <v>0.3365384615384615</v>
      </c>
    </row>
    <row r="78">
      <c r="A78">
        <f>HYPERLINK("https://stackoverflow.com/q/35578153", "35578153")</f>
        <v/>
      </c>
      <c r="B78" t="n">
        <v>0.2615384615384616</v>
      </c>
    </row>
    <row r="79">
      <c r="A79">
        <f>HYPERLINK("https://stackoverflow.com/q/35764295", "35764295")</f>
        <v/>
      </c>
      <c r="B79" t="n">
        <v>0.281045751633987</v>
      </c>
    </row>
    <row r="80">
      <c r="A80">
        <f>HYPERLINK("https://stackoverflow.com/q/35837025", "35837025")</f>
        <v/>
      </c>
      <c r="B80" t="n">
        <v>0.2746566791510612</v>
      </c>
    </row>
    <row r="81">
      <c r="A81">
        <f>HYPERLINK("https://stackoverflow.com/q/36089525", "36089525")</f>
        <v/>
      </c>
      <c r="B81" t="n">
        <v>0.2529914529914531</v>
      </c>
    </row>
    <row r="82">
      <c r="A82">
        <f>HYPERLINK("https://stackoverflow.com/q/36229215", "36229215")</f>
        <v/>
      </c>
      <c r="B82" t="n">
        <v>0.2784471218206159</v>
      </c>
    </row>
    <row r="83">
      <c r="A83">
        <f>HYPERLINK("https://stackoverflow.com/q/36402477", "36402477")</f>
        <v/>
      </c>
      <c r="B83" t="n">
        <v>0.2083333333333333</v>
      </c>
    </row>
    <row r="84">
      <c r="A84">
        <f>HYPERLINK("https://stackoverflow.com/q/36643655", "36643655")</f>
        <v/>
      </c>
      <c r="B84" t="n">
        <v>0.2871794871794873</v>
      </c>
    </row>
    <row r="85">
      <c r="A85">
        <f>HYPERLINK("https://stackoverflow.com/q/36751056", "36751056")</f>
        <v/>
      </c>
      <c r="B85" t="n">
        <v>0.2529239766081872</v>
      </c>
    </row>
    <row r="86">
      <c r="A86">
        <f>HYPERLINK("https://stackoverflow.com/q/36813793", "36813793")</f>
        <v/>
      </c>
      <c r="B86" t="n">
        <v>0.2447257383966246</v>
      </c>
    </row>
    <row r="87">
      <c r="A87">
        <f>HYPERLINK("https://stackoverflow.com/q/36986164", "36986164")</f>
        <v/>
      </c>
      <c r="B87" t="n">
        <v>0.261904761904762</v>
      </c>
    </row>
    <row r="88">
      <c r="A88">
        <f>HYPERLINK("https://stackoverflow.com/q/37159918", "37159918")</f>
        <v/>
      </c>
      <c r="B88" t="n">
        <v>0.2301587301587301</v>
      </c>
    </row>
    <row r="89">
      <c r="A89">
        <f>HYPERLINK("https://stackoverflow.com/q/37481142", "37481142")</f>
        <v/>
      </c>
      <c r="B89" t="n">
        <v>0.2545219638242894</v>
      </c>
    </row>
    <row r="90">
      <c r="A90">
        <f>HYPERLINK("https://stackoverflow.com/q/37489706", "37489706")</f>
        <v/>
      </c>
      <c r="B90" t="n">
        <v>0.2293447293447294</v>
      </c>
    </row>
    <row r="91">
      <c r="A91">
        <f>HYPERLINK("https://stackoverflow.com/q/37521245", "37521245")</f>
        <v/>
      </c>
      <c r="B91" t="n">
        <v>0.2205128205128205</v>
      </c>
    </row>
    <row r="92">
      <c r="A92">
        <f>HYPERLINK("https://stackoverflow.com/q/37837215", "37837215")</f>
        <v/>
      </c>
      <c r="B92" t="n">
        <v>0.281207133058985</v>
      </c>
    </row>
    <row r="93">
      <c r="A93">
        <f>HYPERLINK("https://stackoverflow.com/q/37945129", "37945129")</f>
        <v/>
      </c>
      <c r="B93" t="n">
        <v>0.2037037037037037</v>
      </c>
    </row>
    <row r="94">
      <c r="A94">
        <f>HYPERLINK("https://stackoverflow.com/q/38014078", "38014078")</f>
        <v/>
      </c>
      <c r="B94" t="n">
        <v>0.3816029143897995</v>
      </c>
    </row>
    <row r="95">
      <c r="A95">
        <f>HYPERLINK("https://stackoverflow.com/q/38112943", "38112943")</f>
        <v/>
      </c>
      <c r="B95" t="n">
        <v>0.1941097724230255</v>
      </c>
    </row>
    <row r="96">
      <c r="A96">
        <f>HYPERLINK("https://stackoverflow.com/q/38327633", "38327633")</f>
        <v/>
      </c>
      <c r="B96" t="n">
        <v>0.2828282828282829</v>
      </c>
    </row>
    <row r="97">
      <c r="A97">
        <f>HYPERLINK("https://stackoverflow.com/q/38434097", "38434097")</f>
        <v/>
      </c>
      <c r="B97" t="n">
        <v>0.1994301994301995</v>
      </c>
    </row>
    <row r="98">
      <c r="A98">
        <f>HYPERLINK("https://stackoverflow.com/q/38781470", "38781470")</f>
        <v/>
      </c>
      <c r="B98" t="n">
        <v>0.2185792349726776</v>
      </c>
    </row>
    <row r="99">
      <c r="A99">
        <f>HYPERLINK("https://stackoverflow.com/q/39141990", "39141990")</f>
        <v/>
      </c>
      <c r="B99" t="n">
        <v>0.2493540051679587</v>
      </c>
    </row>
    <row r="100">
      <c r="A100">
        <f>HYPERLINK("https://stackoverflow.com/q/39149917", "39149917")</f>
        <v/>
      </c>
      <c r="B100" t="n">
        <v>0.2678062678062679</v>
      </c>
    </row>
    <row r="101">
      <c r="A101">
        <f>HYPERLINK("https://stackoverflow.com/q/39919128", "39919128")</f>
        <v/>
      </c>
      <c r="B101" t="n">
        <v>0.2194787379972566</v>
      </c>
    </row>
    <row r="102">
      <c r="A102">
        <f>HYPERLINK("https://stackoverflow.com/q/40375194", "40375194")</f>
        <v/>
      </c>
      <c r="B102" t="n">
        <v>0.2618135376756067</v>
      </c>
    </row>
    <row r="103">
      <c r="A103">
        <f>HYPERLINK("https://stackoverflow.com/q/40395921", "40395921")</f>
        <v/>
      </c>
      <c r="B103" t="n">
        <v>0.2388888888888889</v>
      </c>
    </row>
    <row r="104">
      <c r="A104">
        <f>HYPERLINK("https://stackoverflow.com/q/40461083", "40461083")</f>
        <v/>
      </c>
      <c r="B104" t="n">
        <v>0.2349726775956284</v>
      </c>
    </row>
    <row r="105">
      <c r="A105">
        <f>HYPERLINK("https://stackoverflow.com/q/40844174", "40844174")</f>
        <v/>
      </c>
      <c r="B105" t="n">
        <v>0.2500000000000001</v>
      </c>
    </row>
    <row r="106">
      <c r="A106">
        <f>HYPERLINK("https://stackoverflow.com/q/40871998", "40871998")</f>
        <v/>
      </c>
      <c r="B106" t="n">
        <v>0.2222222222222223</v>
      </c>
    </row>
    <row r="107">
      <c r="A107">
        <f>HYPERLINK("https://stackoverflow.com/q/41088232", "41088232")</f>
        <v/>
      </c>
      <c r="B107" t="n">
        <v>0.224074074074074</v>
      </c>
    </row>
    <row r="108">
      <c r="A108">
        <f>HYPERLINK("https://stackoverflow.com/q/41174301", "41174301")</f>
        <v/>
      </c>
      <c r="B108" t="n">
        <v>0.2257495590828924</v>
      </c>
    </row>
    <row r="109">
      <c r="A109">
        <f>HYPERLINK("https://stackoverflow.com/q/41201796", "41201796")</f>
        <v/>
      </c>
      <c r="B109" t="n">
        <v>0.2958801498127341</v>
      </c>
    </row>
    <row r="110">
      <c r="A110">
        <f>HYPERLINK("https://stackoverflow.com/q/41277345", "41277345")</f>
        <v/>
      </c>
      <c r="B110" t="n">
        <v>0.2282828282828283</v>
      </c>
    </row>
    <row r="111">
      <c r="A111">
        <f>HYPERLINK("https://stackoverflow.com/q/41351244", "41351244")</f>
        <v/>
      </c>
      <c r="B111" t="n">
        <v>0.2648953301127214</v>
      </c>
    </row>
    <row r="112">
      <c r="A112">
        <f>HYPERLINK("https://stackoverflow.com/q/41639069", "41639069")</f>
        <v/>
      </c>
      <c r="B112" t="n">
        <v>0.2314814814814816</v>
      </c>
    </row>
    <row r="113">
      <c r="A113">
        <f>HYPERLINK("https://stackoverflow.com/q/41838629", "41838629")</f>
        <v/>
      </c>
      <c r="B113" t="n">
        <v>0.2133333333333334</v>
      </c>
    </row>
    <row r="114">
      <c r="A114">
        <f>HYPERLINK("https://stackoverflow.com/q/42024359", "42024359")</f>
        <v/>
      </c>
      <c r="B114" t="n">
        <v>0.2431243124312431</v>
      </c>
    </row>
    <row r="115">
      <c r="A115">
        <f>HYPERLINK("https://stackoverflow.com/q/42238738", "42238738")</f>
        <v/>
      </c>
      <c r="B115" t="n">
        <v>0.2329749103942653</v>
      </c>
    </row>
    <row r="116">
      <c r="A116">
        <f>HYPERLINK("https://stackoverflow.com/q/42239047", "42239047")</f>
        <v/>
      </c>
      <c r="B116" t="n">
        <v>0.2386156648451731</v>
      </c>
    </row>
    <row r="117">
      <c r="A117">
        <f>HYPERLINK("https://stackoverflow.com/q/42254535", "42254535")</f>
        <v/>
      </c>
      <c r="B117" t="n">
        <v>0.2060931899641577</v>
      </c>
    </row>
    <row r="118">
      <c r="A118">
        <f>HYPERLINK("https://stackoverflow.com/q/42470252", "42470252")</f>
        <v/>
      </c>
      <c r="B118" t="n">
        <v>0.2660550458715596</v>
      </c>
    </row>
    <row r="119">
      <c r="A119">
        <f>HYPERLINK("https://stackoverflow.com/q/42530654", "42530654")</f>
        <v/>
      </c>
      <c r="B119" t="n">
        <v>0.2739820565907522</v>
      </c>
    </row>
    <row r="120">
      <c r="A120">
        <f>HYPERLINK("https://stackoverflow.com/q/42797456", "42797456")</f>
        <v/>
      </c>
      <c r="B120" t="n">
        <v>0.2348804500703236</v>
      </c>
    </row>
    <row r="121">
      <c r="A121">
        <f>HYPERLINK("https://stackoverflow.com/q/42859142", "42859142")</f>
        <v/>
      </c>
      <c r="B121" t="n">
        <v>0.2267884322678844</v>
      </c>
    </row>
    <row r="122">
      <c r="A122">
        <f>HYPERLINK("https://stackoverflow.com/q/42908516", "42908516")</f>
        <v/>
      </c>
      <c r="B122" t="n">
        <v>0.2511415525114156</v>
      </c>
    </row>
    <row r="123">
      <c r="A123">
        <f>HYPERLINK("https://stackoverflow.com/q/42959530", "42959530")</f>
        <v/>
      </c>
      <c r="B123" t="n">
        <v>0.3626262626262626</v>
      </c>
    </row>
    <row r="124">
      <c r="A124">
        <f>HYPERLINK("https://stackoverflow.com/q/42996482", "42996482")</f>
        <v/>
      </c>
      <c r="B124" t="n">
        <v>0.2207407407407408</v>
      </c>
    </row>
    <row r="125">
      <c r="A125">
        <f>HYPERLINK("https://stackoverflow.com/q/43096166", "43096166")</f>
        <v/>
      </c>
      <c r="B125" t="n">
        <v>0.2752136752136753</v>
      </c>
    </row>
    <row r="126">
      <c r="A126">
        <f>HYPERLINK("https://stackoverflow.com/q/43157336", "43157336")</f>
        <v/>
      </c>
      <c r="B126" t="n">
        <v>0.2189542483660131</v>
      </c>
    </row>
    <row r="127">
      <c r="A127">
        <f>HYPERLINK("https://stackoverflow.com/q/43241155", "43241155")</f>
        <v/>
      </c>
      <c r="B127" t="n">
        <v>0.2122719734660033</v>
      </c>
    </row>
    <row r="128">
      <c r="A128">
        <f>HYPERLINK("https://stackoverflow.com/q/43535377", "43535377")</f>
        <v/>
      </c>
      <c r="B128" t="n">
        <v>0.2601969057665261</v>
      </c>
    </row>
    <row r="129">
      <c r="A129">
        <f>HYPERLINK("https://stackoverflow.com/q/43655581", "43655581")</f>
        <v/>
      </c>
      <c r="B129" t="n">
        <v>0.2660818713450293</v>
      </c>
    </row>
    <row r="130">
      <c r="A130">
        <f>HYPERLINK("https://stackoverflow.com/q/43733425", "43733425")</f>
        <v/>
      </c>
      <c r="B130" t="n">
        <v>0.1929824561403509</v>
      </c>
    </row>
    <row r="131">
      <c r="A131">
        <f>HYPERLINK("https://stackoverflow.com/q/44073389", "44073389")</f>
        <v/>
      </c>
      <c r="B131" t="n">
        <v>0.1890547263681592</v>
      </c>
    </row>
    <row r="132">
      <c r="A132">
        <f>HYPERLINK("https://stackoverflow.com/q/44073502", "44073502")</f>
        <v/>
      </c>
      <c r="B132" t="n">
        <v>0.1770244821092279</v>
      </c>
    </row>
    <row r="133">
      <c r="A133">
        <f>HYPERLINK("https://stackoverflow.com/q/44106979", "44106979")</f>
        <v/>
      </c>
      <c r="B133" t="n">
        <v>0.2323232323232323</v>
      </c>
    </row>
    <row r="134">
      <c r="A134">
        <f>HYPERLINK("https://stackoverflow.com/q/44131065", "44131065")</f>
        <v/>
      </c>
      <c r="B134" t="n">
        <v>0.2677595628415302</v>
      </c>
    </row>
    <row r="135">
      <c r="A135">
        <f>HYPERLINK("https://stackoverflow.com/q/44145365", "44145365")</f>
        <v/>
      </c>
      <c r="B135" t="n">
        <v>0.2308802308802309</v>
      </c>
    </row>
    <row r="136">
      <c r="A136">
        <f>HYPERLINK("https://stackoverflow.com/q/44535351", "44535351")</f>
        <v/>
      </c>
      <c r="B136" t="n">
        <v>0.2437275985663083</v>
      </c>
    </row>
    <row r="137">
      <c r="A137">
        <f>HYPERLINK("https://stackoverflow.com/q/44634946", "44634946")</f>
        <v/>
      </c>
      <c r="B137" t="n">
        <v>0.2210401891252955</v>
      </c>
    </row>
    <row r="138">
      <c r="A138">
        <f>HYPERLINK("https://stackoverflow.com/q/44694808", "44694808")</f>
        <v/>
      </c>
      <c r="B138" t="n">
        <v>0.2792792792792794</v>
      </c>
    </row>
    <row r="139">
      <c r="A139">
        <f>HYPERLINK("https://stackoverflow.com/q/44727285", "44727285")</f>
        <v/>
      </c>
      <c r="B139" t="n">
        <v>0.1934865900383141</v>
      </c>
    </row>
    <row r="140">
      <c r="A140">
        <f>HYPERLINK("https://stackoverflow.com/q/44733222", "44733222")</f>
        <v/>
      </c>
      <c r="B140" t="n">
        <v>0.2707535121328225</v>
      </c>
    </row>
    <row r="141">
      <c r="A141">
        <f>HYPERLINK("https://stackoverflow.com/q/44794852", "44794852")</f>
        <v/>
      </c>
      <c r="B141" t="n">
        <v>0.2239057239057239</v>
      </c>
    </row>
    <row r="142">
      <c r="A142">
        <f>HYPERLINK("https://stackoverflow.com/q/44851076", "44851076")</f>
        <v/>
      </c>
      <c r="B142" t="n">
        <v>0.2122507122507123</v>
      </c>
    </row>
    <row r="143">
      <c r="A143">
        <f>HYPERLINK("https://stackoverflow.com/q/45133010", "45133010")</f>
        <v/>
      </c>
      <c r="B143" t="n">
        <v>0.2239858906525573</v>
      </c>
    </row>
    <row r="144">
      <c r="A144">
        <f>HYPERLINK("https://stackoverflow.com/q/45334821", "45334821")</f>
        <v/>
      </c>
      <c r="B144" t="n">
        <v>0.2569444444444445</v>
      </c>
    </row>
    <row r="145">
      <c r="A145">
        <f>HYPERLINK("https://stackoverflow.com/q/45473657", "45473657")</f>
        <v/>
      </c>
      <c r="B145" t="n">
        <v>0.2452107279693487</v>
      </c>
    </row>
    <row r="146">
      <c r="A146">
        <f>HYPERLINK("https://stackoverflow.com/q/45545220", "45545220")</f>
        <v/>
      </c>
      <c r="B146" t="n">
        <v>0.2511415525114156</v>
      </c>
    </row>
    <row r="147">
      <c r="A147">
        <f>HYPERLINK("https://stackoverflow.com/q/45565228", "45565228")</f>
        <v/>
      </c>
      <c r="B147" t="n">
        <v>0.2441314553990611</v>
      </c>
    </row>
    <row r="148">
      <c r="A148">
        <f>HYPERLINK("https://stackoverflow.com/q/45711200", "45711200")</f>
        <v/>
      </c>
      <c r="B148" t="n">
        <v>0.2125</v>
      </c>
    </row>
    <row r="149">
      <c r="A149">
        <f>HYPERLINK("https://stackoverflow.com/q/45722513", "45722513")</f>
        <v/>
      </c>
      <c r="B149" t="n">
        <v>0.2014814814814815</v>
      </c>
    </row>
    <row r="150">
      <c r="A150">
        <f>HYPERLINK("https://stackoverflow.com/q/45723760", "45723760")</f>
        <v/>
      </c>
      <c r="B150" t="n">
        <v>0.2299382716049383</v>
      </c>
    </row>
    <row r="151">
      <c r="A151">
        <f>HYPERLINK("https://stackoverflow.com/q/45766911", "45766911")</f>
        <v/>
      </c>
      <c r="B151" t="n">
        <v>0.2580037664783428</v>
      </c>
    </row>
    <row r="152">
      <c r="A152">
        <f>HYPERLINK("https://stackoverflow.com/q/45822590", "45822590")</f>
        <v/>
      </c>
      <c r="B152" t="n">
        <v>0.2461538461538462</v>
      </c>
    </row>
    <row r="153">
      <c r="A153">
        <f>HYPERLINK("https://stackoverflow.com/q/45834435", "45834435")</f>
        <v/>
      </c>
      <c r="B153" t="n">
        <v>0.3131313131313131</v>
      </c>
    </row>
    <row r="154">
      <c r="A154">
        <f>HYPERLINK("https://stackoverflow.com/q/45921253", "45921253")</f>
        <v/>
      </c>
      <c r="B154" t="n">
        <v>0.1948717948717948</v>
      </c>
    </row>
    <row r="155">
      <c r="A155">
        <f>HYPERLINK("https://stackoverflow.com/q/45941854", "45941854")</f>
        <v/>
      </c>
      <c r="B155" t="n">
        <v>0.2666666666666667</v>
      </c>
    </row>
    <row r="156">
      <c r="A156">
        <f>HYPERLINK("https://stackoverflow.com/q/45955538", "45955538")</f>
        <v/>
      </c>
      <c r="B156" t="n">
        <v>0.2836257309941521</v>
      </c>
    </row>
    <row r="157">
      <c r="A157">
        <f>HYPERLINK("https://stackoverflow.com/q/45967361", "45967361")</f>
        <v/>
      </c>
      <c r="B157" t="n">
        <v>0.2561403508771931</v>
      </c>
    </row>
    <row r="158">
      <c r="A158">
        <f>HYPERLINK("https://stackoverflow.com/q/46058660", "46058660")</f>
        <v/>
      </c>
      <c r="B158" t="n">
        <v>0.2437810945273633</v>
      </c>
    </row>
    <row r="159">
      <c r="A159">
        <f>HYPERLINK("https://stackoverflow.com/q/46067552", "46067552")</f>
        <v/>
      </c>
      <c r="B159" t="n">
        <v>0.2362869198312237</v>
      </c>
    </row>
    <row r="160">
      <c r="A160">
        <f>HYPERLINK("https://stackoverflow.com/q/46241015", "46241015")</f>
        <v/>
      </c>
      <c r="B160" t="n">
        <v>0.2222222222222223</v>
      </c>
    </row>
    <row r="161">
      <c r="A161">
        <f>HYPERLINK("https://stackoverflow.com/q/46717398", "46717398")</f>
        <v/>
      </c>
      <c r="B161" t="n">
        <v>0.3838383838383839</v>
      </c>
    </row>
    <row r="162">
      <c r="A162">
        <f>HYPERLINK("https://stackoverflow.com/q/46733068", "46733068")</f>
        <v/>
      </c>
      <c r="B162" t="n">
        <v>0.2222222222222223</v>
      </c>
    </row>
    <row r="163">
      <c r="A163">
        <f>HYPERLINK("https://stackoverflow.com/q/46803436", "46803436")</f>
        <v/>
      </c>
      <c r="B163" t="n">
        <v>0.2794959908361971</v>
      </c>
    </row>
    <row r="164">
      <c r="A164">
        <f>HYPERLINK("https://stackoverflow.com/q/46989444", "46989444")</f>
        <v/>
      </c>
      <c r="B164" t="n">
        <v>0.2614379084967321</v>
      </c>
    </row>
    <row r="165">
      <c r="A165">
        <f>HYPERLINK("https://stackoverflow.com/q/47104623", "47104623")</f>
        <v/>
      </c>
      <c r="B165" t="n">
        <v>0.2976190476190476</v>
      </c>
    </row>
    <row r="166">
      <c r="A166">
        <f>HYPERLINK("https://stackoverflow.com/q/47258899", "47258899")</f>
        <v/>
      </c>
      <c r="B166" t="n">
        <v>0.2314814814814814</v>
      </c>
    </row>
    <row r="167">
      <c r="A167">
        <f>HYPERLINK("https://stackoverflow.com/q/47293778", "47293778")</f>
        <v/>
      </c>
      <c r="B167" t="n">
        <v>0.2935672514619883</v>
      </c>
    </row>
    <row r="168">
      <c r="A168">
        <f>HYPERLINK("https://stackoverflow.com/q/47497901", "47497901")</f>
        <v/>
      </c>
      <c r="B168" t="n">
        <v>0.2109704641350212</v>
      </c>
    </row>
    <row r="169">
      <c r="A169">
        <f>HYPERLINK("https://stackoverflow.com/q/47564757", "47564757")</f>
        <v/>
      </c>
      <c r="B169" t="n">
        <v>0.3111111111111112</v>
      </c>
    </row>
    <row r="170">
      <c r="A170">
        <f>HYPERLINK("https://stackoverflow.com/q/47628734", "47628734")</f>
        <v/>
      </c>
      <c r="B170" t="n">
        <v>0.2013071895424837</v>
      </c>
    </row>
    <row r="171">
      <c r="A171">
        <f>HYPERLINK("https://stackoverflow.com/q/47732539", "47732539")</f>
        <v/>
      </c>
      <c r="B171" t="n">
        <v>0.3017241379310345</v>
      </c>
    </row>
    <row r="172">
      <c r="A172">
        <f>HYPERLINK("https://stackoverflow.com/q/47762700", "47762700")</f>
        <v/>
      </c>
      <c r="B172" t="n">
        <v>0.2625000000000001</v>
      </c>
    </row>
    <row r="173">
      <c r="A173">
        <f>HYPERLINK("https://stackoverflow.com/q/47817723", "47817723")</f>
        <v/>
      </c>
      <c r="B173" t="n">
        <v>0.1996779388083736</v>
      </c>
    </row>
    <row r="174">
      <c r="A174">
        <f>HYPERLINK("https://stackoverflow.com/q/48001643", "48001643")</f>
        <v/>
      </c>
      <c r="B174" t="n">
        <v>0.2829457364341085</v>
      </c>
    </row>
    <row r="175">
      <c r="A175">
        <f>HYPERLINK("https://stackoverflow.com/q/48091397", "48091397")</f>
        <v/>
      </c>
      <c r="B175" t="n">
        <v>0.269607843137255</v>
      </c>
    </row>
    <row r="176">
      <c r="A176">
        <f>HYPERLINK("https://stackoverflow.com/q/48105880", "48105880")</f>
        <v/>
      </c>
      <c r="B176" t="n">
        <v>0.2669082125603865</v>
      </c>
    </row>
    <row r="177">
      <c r="A177">
        <f>HYPERLINK("https://stackoverflow.com/q/48168891", "48168891")</f>
        <v/>
      </c>
      <c r="B177" t="n">
        <v>0.2100456621004566</v>
      </c>
    </row>
    <row r="178">
      <c r="A178">
        <f>HYPERLINK("https://stackoverflow.com/q/48439782", "48439782")</f>
        <v/>
      </c>
      <c r="B178" t="n">
        <v>0.2761904761904763</v>
      </c>
    </row>
    <row r="179">
      <c r="A179">
        <f>HYPERLINK("https://stackoverflow.com/q/48775484", "48775484")</f>
        <v/>
      </c>
      <c r="B179" t="n">
        <v>0.2306878306878307</v>
      </c>
    </row>
    <row r="180">
      <c r="A180">
        <f>HYPERLINK("https://stackoverflow.com/q/48785562", "48785562")</f>
        <v/>
      </c>
      <c r="B180" t="n">
        <v>0.2242063492063492</v>
      </c>
    </row>
    <row r="181">
      <c r="A181">
        <f>HYPERLINK("https://stackoverflow.com/q/48870896", "48870896")</f>
        <v/>
      </c>
      <c r="B181" t="n">
        <v>0.2171717171717172</v>
      </c>
    </row>
    <row r="182">
      <c r="A182">
        <f>HYPERLINK("https://stackoverflow.com/q/48875608", "48875608")</f>
        <v/>
      </c>
      <c r="B182" t="n">
        <v>0.2308641975308642</v>
      </c>
    </row>
    <row r="183">
      <c r="A183">
        <f>HYPERLINK("https://stackoverflow.com/q/48897493", "48897493")</f>
        <v/>
      </c>
      <c r="B183" t="n">
        <v>0.2222222222222222</v>
      </c>
    </row>
    <row r="184">
      <c r="A184">
        <f>HYPERLINK("https://stackoverflow.com/q/49020892", "49020892")</f>
        <v/>
      </c>
      <c r="B184" t="n">
        <v>0.3375661375661376</v>
      </c>
    </row>
    <row r="185">
      <c r="A185">
        <f>HYPERLINK("https://stackoverflow.com/q/49103880", "49103880")</f>
        <v/>
      </c>
      <c r="B185" t="n">
        <v>0.2162162162162162</v>
      </c>
    </row>
    <row r="186">
      <c r="A186">
        <f>HYPERLINK("https://stackoverflow.com/q/49229199", "49229199")</f>
        <v/>
      </c>
      <c r="B186" t="n">
        <v>0.1864406779661017</v>
      </c>
    </row>
    <row r="187">
      <c r="A187">
        <f>HYPERLINK("https://stackoverflow.com/q/49400625", "49400625")</f>
        <v/>
      </c>
      <c r="B187" t="n">
        <v>0.2388888888888889</v>
      </c>
    </row>
    <row r="188">
      <c r="A188">
        <f>HYPERLINK("https://stackoverflow.com/q/49412482", "49412482")</f>
        <v/>
      </c>
      <c r="B188" t="n">
        <v>0.3838383838383838</v>
      </c>
    </row>
    <row r="189">
      <c r="A189">
        <f>HYPERLINK("https://stackoverflow.com/q/49493225", "49493225")</f>
        <v/>
      </c>
      <c r="B189" t="n">
        <v>0.2112676056338028</v>
      </c>
    </row>
    <row r="190">
      <c r="A190">
        <f>HYPERLINK("https://stackoverflow.com/q/49544447", "49544447")</f>
        <v/>
      </c>
      <c r="B190" t="n">
        <v>0.2285353535353536</v>
      </c>
    </row>
    <row r="191">
      <c r="A191">
        <f>HYPERLINK("https://stackoverflow.com/q/49553459", "49553459")</f>
        <v/>
      </c>
      <c r="B191" t="n">
        <v>0.217948717948718</v>
      </c>
    </row>
    <row r="192">
      <c r="A192">
        <f>HYPERLINK("https://stackoverflow.com/q/49565318", "49565318")</f>
        <v/>
      </c>
      <c r="B192" t="n">
        <v>0.2717717717717719</v>
      </c>
    </row>
    <row r="193">
      <c r="A193">
        <f>HYPERLINK("https://stackoverflow.com/q/49644610", "49644610")</f>
        <v/>
      </c>
      <c r="B193" t="n">
        <v>0.268939393939394</v>
      </c>
    </row>
    <row r="194">
      <c r="A194">
        <f>HYPERLINK("https://stackoverflow.com/q/49701465", "49701465")</f>
        <v/>
      </c>
      <c r="B194" t="n">
        <v>0.2235294117647059</v>
      </c>
    </row>
    <row r="195">
      <c r="A195">
        <f>HYPERLINK("https://stackoverflow.com/q/49838965", "49838965")</f>
        <v/>
      </c>
      <c r="B195" t="n">
        <v>0.285892634207241</v>
      </c>
    </row>
    <row r="196">
      <c r="A196">
        <f>HYPERLINK("https://stackoverflow.com/q/49848538", "49848538")</f>
        <v/>
      </c>
      <c r="B196" t="n">
        <v>0.2328042328042328</v>
      </c>
    </row>
    <row r="197">
      <c r="A197">
        <f>HYPERLINK("https://stackoverflow.com/q/49895043", "49895043")</f>
        <v/>
      </c>
      <c r="B197" t="n">
        <v>0.2119883040935673</v>
      </c>
    </row>
    <row r="198">
      <c r="A198">
        <f>HYPERLINK("https://stackoverflow.com/q/49921038", "49921038")</f>
        <v/>
      </c>
      <c r="B198" t="n">
        <v>0.2349726775956284</v>
      </c>
    </row>
    <row r="199">
      <c r="A199">
        <f>HYPERLINK("https://stackoverflow.com/q/49929362", "49929362")</f>
        <v/>
      </c>
      <c r="B199" t="n">
        <v>0.2631578947368422</v>
      </c>
    </row>
    <row r="200">
      <c r="A200">
        <f>HYPERLINK("https://stackoverflow.com/q/49944261", "49944261")</f>
        <v/>
      </c>
      <c r="B200" t="n">
        <v>0.2034805890227578</v>
      </c>
    </row>
    <row r="201">
      <c r="A201">
        <f>HYPERLINK("https://stackoverflow.com/q/50116681", "50116681")</f>
        <v/>
      </c>
      <c r="B201" t="n">
        <v>0.3296296296296297</v>
      </c>
    </row>
    <row r="202">
      <c r="A202">
        <f>HYPERLINK("https://stackoverflow.com/q/50121723", "50121723")</f>
        <v/>
      </c>
      <c r="B202" t="n">
        <v>0.2100456621004566</v>
      </c>
    </row>
    <row r="203">
      <c r="A203">
        <f>HYPERLINK("https://stackoverflow.com/q/50152309", "50152309")</f>
        <v/>
      </c>
      <c r="B203" t="n">
        <v>0.2474747474747476</v>
      </c>
    </row>
    <row r="204">
      <c r="A204">
        <f>HYPERLINK("https://stackoverflow.com/q/50156366", "50156366")</f>
        <v/>
      </c>
      <c r="B204" t="n">
        <v>0.3391812865497076</v>
      </c>
    </row>
    <row r="205">
      <c r="A205">
        <f>HYPERLINK("https://stackoverflow.com/q/50167772", "50167772")</f>
        <v/>
      </c>
      <c r="B205" t="n">
        <v>0.242566510172144</v>
      </c>
    </row>
    <row r="206">
      <c r="A206">
        <f>HYPERLINK("https://stackoverflow.com/q/50168257", "50168257")</f>
        <v/>
      </c>
      <c r="B206" t="n">
        <v>0.2607407407407408</v>
      </c>
    </row>
    <row r="207">
      <c r="A207">
        <f>HYPERLINK("https://stackoverflow.com/q/50247924", "50247924")</f>
        <v/>
      </c>
      <c r="B207" t="n">
        <v>0.2658730158730159</v>
      </c>
    </row>
    <row r="208">
      <c r="A208">
        <f>HYPERLINK("https://stackoverflow.com/q/50248950", "50248950")</f>
        <v/>
      </c>
      <c r="B208" t="n">
        <v>0.2753623188405798</v>
      </c>
    </row>
    <row r="209">
      <c r="A209">
        <f>HYPERLINK("https://stackoverflow.com/q/50299058", "50299058")</f>
        <v/>
      </c>
      <c r="B209" t="n">
        <v>0.2612612612612613</v>
      </c>
    </row>
    <row r="210">
      <c r="A210">
        <f>HYPERLINK("https://stackoverflow.com/q/50322178", "50322178")</f>
        <v/>
      </c>
      <c r="B210" t="n">
        <v>0.2222222222222223</v>
      </c>
    </row>
    <row r="211">
      <c r="A211">
        <f>HYPERLINK("https://stackoverflow.com/q/50420941", "50420941")</f>
        <v/>
      </c>
      <c r="B211" t="n">
        <v>0.225</v>
      </c>
    </row>
    <row r="212">
      <c r="A212">
        <f>HYPERLINK("https://stackoverflow.com/q/50442085", "50442085")</f>
        <v/>
      </c>
      <c r="B212" t="n">
        <v>0.2107843137254902</v>
      </c>
    </row>
    <row r="213">
      <c r="A213">
        <f>HYPERLINK("https://stackoverflow.com/q/50450644", "50450644")</f>
        <v/>
      </c>
      <c r="B213" t="n">
        <v>0.2507507507507508</v>
      </c>
    </row>
    <row r="214">
      <c r="A214">
        <f>HYPERLINK("https://stackoverflow.com/q/50561808", "50561808")</f>
        <v/>
      </c>
      <c r="B214" t="n">
        <v>0.2439024390243903</v>
      </c>
    </row>
    <row r="215">
      <c r="A215">
        <f>HYPERLINK("https://stackoverflow.com/q/50584594", "50584594")</f>
        <v/>
      </c>
      <c r="B215" t="n">
        <v>0.4666666666666667</v>
      </c>
    </row>
    <row r="216">
      <c r="A216">
        <f>HYPERLINK("https://stackoverflow.com/q/50636935", "50636935")</f>
        <v/>
      </c>
      <c r="B216" t="n">
        <v>0.2962962962962964</v>
      </c>
    </row>
    <row r="217">
      <c r="A217">
        <f>HYPERLINK("https://stackoverflow.com/q/50641477", "50641477")</f>
        <v/>
      </c>
      <c r="B217" t="n">
        <v>0.2719907407407408</v>
      </c>
    </row>
    <row r="218">
      <c r="A218">
        <f>HYPERLINK("https://stackoverflow.com/q/50674560", "50674560")</f>
        <v/>
      </c>
      <c r="B218" t="n">
        <v>0.2314814814814815</v>
      </c>
    </row>
    <row r="219">
      <c r="A219">
        <f>HYPERLINK("https://stackoverflow.com/q/50757567", "50757567")</f>
        <v/>
      </c>
      <c r="B219" t="n">
        <v>0.3123123123123124</v>
      </c>
    </row>
    <row r="220">
      <c r="A220">
        <f>HYPERLINK("https://stackoverflow.com/q/50846243", "50846243")</f>
        <v/>
      </c>
      <c r="B220" t="n">
        <v>0.2543859649122808</v>
      </c>
    </row>
    <row r="221">
      <c r="A221">
        <f>HYPERLINK("https://stackoverflow.com/q/50856027", "50856027")</f>
        <v/>
      </c>
      <c r="B221" t="n">
        <v>0.2444444444444444</v>
      </c>
    </row>
    <row r="222">
      <c r="A222">
        <f>HYPERLINK("https://stackoverflow.com/q/50874376", "50874376")</f>
        <v/>
      </c>
      <c r="B222" t="n">
        <v>0.3409961685823755</v>
      </c>
    </row>
    <row r="223">
      <c r="A223">
        <f>HYPERLINK("https://stackoverflow.com/q/50936643", "50936643")</f>
        <v/>
      </c>
      <c r="B223" t="n">
        <v>0.3073593073593074</v>
      </c>
    </row>
    <row r="224">
      <c r="A224">
        <f>HYPERLINK("https://stackoverflow.com/q/51050661", "51050661")</f>
        <v/>
      </c>
      <c r="B224" t="n">
        <v>0.24408014571949</v>
      </c>
    </row>
    <row r="225">
      <c r="A225">
        <f>HYPERLINK("https://stackoverflow.com/q/51072576", "51072576")</f>
        <v/>
      </c>
      <c r="B225" t="n">
        <v>0.4015748031496063</v>
      </c>
    </row>
    <row r="226">
      <c r="A226">
        <f>HYPERLINK("https://stackoverflow.com/q/51076243", "51076243")</f>
        <v/>
      </c>
      <c r="B226" t="n">
        <v>0.2345679012345679</v>
      </c>
    </row>
    <row r="227">
      <c r="A227">
        <f>HYPERLINK("https://stackoverflow.com/q/51092787", "51092787")</f>
        <v/>
      </c>
      <c r="B227" t="n">
        <v>0.2728395061728395</v>
      </c>
    </row>
    <row r="228">
      <c r="A228">
        <f>HYPERLINK("https://stackoverflow.com/q/51105842", "51105842")</f>
        <v/>
      </c>
      <c r="B228" t="n">
        <v>0.2456140350877193</v>
      </c>
    </row>
    <row r="229">
      <c r="A229">
        <f>HYPERLINK("https://stackoverflow.com/q/51150942", "51150942")</f>
        <v/>
      </c>
      <c r="B229" t="n">
        <v>0.2128325508607199</v>
      </c>
    </row>
    <row r="230">
      <c r="A230">
        <f>HYPERLINK("https://stackoverflow.com/q/51157469", "51157469")</f>
        <v/>
      </c>
      <c r="B230" t="n">
        <v>0.2886178861788619</v>
      </c>
    </row>
    <row r="231">
      <c r="A231">
        <f>HYPERLINK("https://stackoverflow.com/q/51162737", "51162737")</f>
        <v/>
      </c>
      <c r="B231" t="n">
        <v>0.2557077625570777</v>
      </c>
    </row>
    <row r="232">
      <c r="A232">
        <f>HYPERLINK("https://stackoverflow.com/q/51178290", "51178290")</f>
        <v/>
      </c>
      <c r="B232" t="n">
        <v>0.2237037037037038</v>
      </c>
    </row>
    <row r="233">
      <c r="A233">
        <f>HYPERLINK("https://stackoverflow.com/q/51394376", "51394376")</f>
        <v/>
      </c>
      <c r="B233" t="n">
        <v>0.3123123123123123</v>
      </c>
    </row>
    <row r="234">
      <c r="A234">
        <f>HYPERLINK("https://stackoverflow.com/q/51398947", "51398947")</f>
        <v/>
      </c>
      <c r="B234" t="n">
        <v>0.2177177177177178</v>
      </c>
    </row>
    <row r="235">
      <c r="A235">
        <f>HYPERLINK("https://stackoverflow.com/q/51443599", "51443599")</f>
        <v/>
      </c>
      <c r="B235" t="n">
        <v>0.3855421686746988</v>
      </c>
    </row>
    <row r="236">
      <c r="A236">
        <f>HYPERLINK("https://stackoverflow.com/q/51512628", "51512628")</f>
        <v/>
      </c>
      <c r="B236" t="n">
        <v>0.2190476190476191</v>
      </c>
    </row>
    <row r="237">
      <c r="A237">
        <f>HYPERLINK("https://stackoverflow.com/q/51624741", "51624741")</f>
        <v/>
      </c>
      <c r="B237" t="n">
        <v>0.2306610407876231</v>
      </c>
    </row>
    <row r="238">
      <c r="A238">
        <f>HYPERLINK("https://stackoverflow.com/q/51656823", "51656823")</f>
        <v/>
      </c>
      <c r="B238" t="n">
        <v>0.2349726775956284</v>
      </c>
    </row>
    <row r="239">
      <c r="A239">
        <f>HYPERLINK("https://stackoverflow.com/q/51730232", "51730232")</f>
        <v/>
      </c>
      <c r="B239" t="n">
        <v>0.2573839662447258</v>
      </c>
    </row>
    <row r="240">
      <c r="A240">
        <f>HYPERLINK("https://stackoverflow.com/q/51817025", "51817025")</f>
        <v/>
      </c>
      <c r="B240" t="n">
        <v>0.2434456928838952</v>
      </c>
    </row>
    <row r="241">
      <c r="A241">
        <f>HYPERLINK("https://stackoverflow.com/q/51849298", "51849298")</f>
        <v/>
      </c>
      <c r="B241" t="n">
        <v>0.211512717536814</v>
      </c>
    </row>
    <row r="242">
      <c r="A242">
        <f>HYPERLINK("https://stackoverflow.com/q/51870216", "51870216")</f>
        <v/>
      </c>
      <c r="B242" t="n">
        <v>0.2208333333333334</v>
      </c>
    </row>
    <row r="243">
      <c r="A243">
        <f>HYPERLINK("https://stackoverflow.com/q/51875348", "51875348")</f>
        <v/>
      </c>
      <c r="B243" t="n">
        <v>0.2280701754385965</v>
      </c>
    </row>
    <row r="244">
      <c r="A244">
        <f>HYPERLINK("https://stackoverflow.com/q/51960443", "51960443")</f>
        <v/>
      </c>
      <c r="B244" t="n">
        <v>0.2237871674491393</v>
      </c>
    </row>
    <row r="245">
      <c r="A245">
        <f>HYPERLINK("https://stackoverflow.com/q/51980747", "51980747")</f>
        <v/>
      </c>
      <c r="B245" t="n">
        <v>0.2696296296296297</v>
      </c>
    </row>
    <row r="246">
      <c r="A246">
        <f>HYPERLINK("https://stackoverflow.com/q/51996744", "51996744")</f>
        <v/>
      </c>
      <c r="B246" t="n">
        <v>0.3547400611620795</v>
      </c>
    </row>
    <row r="247">
      <c r="A247">
        <f>HYPERLINK("https://stackoverflow.com/q/52085701", "52085701")</f>
        <v/>
      </c>
      <c r="B247" t="n">
        <v>0.2156378600823045</v>
      </c>
    </row>
    <row r="248">
      <c r="A248">
        <f>HYPERLINK("https://stackoverflow.com/q/52201545", "52201545")</f>
        <v/>
      </c>
      <c r="B248" t="n">
        <v>0.246376811594203</v>
      </c>
    </row>
    <row r="249">
      <c r="A249">
        <f>HYPERLINK("https://stackoverflow.com/q/52215703", "52215703")</f>
        <v/>
      </c>
      <c r="B249" t="n">
        <v>0.1965811965811966</v>
      </c>
    </row>
    <row r="250">
      <c r="A250">
        <f>HYPERLINK("https://stackoverflow.com/q/52288990", "52288990")</f>
        <v/>
      </c>
      <c r="B250" t="n">
        <v>0.2351046698872787</v>
      </c>
    </row>
    <row r="251">
      <c r="A251">
        <f>HYPERLINK("https://stackoverflow.com/q/52363765", "52363765")</f>
        <v/>
      </c>
      <c r="B251" t="n">
        <v>0.2299382716049383</v>
      </c>
    </row>
    <row r="252">
      <c r="A252">
        <f>HYPERLINK("https://stackoverflow.com/q/52370349", "52370349")</f>
        <v/>
      </c>
      <c r="B252" t="n">
        <v>0.2477650063856961</v>
      </c>
    </row>
    <row r="253">
      <c r="A253">
        <f>HYPERLINK("https://stackoverflow.com/q/52498140", "52498140")</f>
        <v/>
      </c>
      <c r="B253" t="n">
        <v>0.2222222222222223</v>
      </c>
    </row>
    <row r="254">
      <c r="A254">
        <f>HYPERLINK("https://stackoverflow.com/q/52529279", "52529279")</f>
        <v/>
      </c>
      <c r="B254" t="n">
        <v>0.2402402402402402</v>
      </c>
    </row>
    <row r="255">
      <c r="A255">
        <f>HYPERLINK("https://stackoverflow.com/q/52670156", "52670156")</f>
        <v/>
      </c>
      <c r="B255" t="n">
        <v>0.2426900584795322</v>
      </c>
    </row>
    <row r="256">
      <c r="A256">
        <f>HYPERLINK("https://stackoverflow.com/q/52673505", "52673505")</f>
        <v/>
      </c>
      <c r="B256" t="n">
        <v>0.253968253968254</v>
      </c>
    </row>
    <row r="257">
      <c r="A257">
        <f>HYPERLINK("https://stackoverflow.com/q/52684091", "52684091")</f>
        <v/>
      </c>
      <c r="B257" t="n">
        <v>0.3624091381100726</v>
      </c>
    </row>
    <row r="258">
      <c r="A258">
        <f>HYPERLINK("https://stackoverflow.com/q/52744026", "52744026")</f>
        <v/>
      </c>
      <c r="B258" t="n">
        <v>0.2866941015089164</v>
      </c>
    </row>
    <row r="259">
      <c r="A259">
        <f>HYPERLINK("https://stackoverflow.com/q/52753965", "52753965")</f>
        <v/>
      </c>
      <c r="B259" t="n">
        <v>0.3134328358208955</v>
      </c>
    </row>
    <row r="260">
      <c r="A260">
        <f>HYPERLINK("https://stackoverflow.com/q/52764400", "52764400")</f>
        <v/>
      </c>
      <c r="B260" t="n">
        <v>0.2236111111111112</v>
      </c>
    </row>
    <row r="261">
      <c r="A261">
        <f>HYPERLINK("https://stackoverflow.com/q/52831801", "52831801")</f>
        <v/>
      </c>
      <c r="B261" t="n">
        <v>0.2418300653594771</v>
      </c>
    </row>
    <row r="262">
      <c r="A262">
        <f>HYPERLINK("https://stackoverflow.com/q/52843956", "52843956")</f>
        <v/>
      </c>
      <c r="B262" t="n">
        <v>0.2506172839506173</v>
      </c>
    </row>
    <row r="263">
      <c r="A263">
        <f>HYPERLINK("https://stackoverflow.com/q/52953534", "52953534")</f>
        <v/>
      </c>
      <c r="B263" t="n">
        <v>0.2561728395061729</v>
      </c>
    </row>
    <row r="264">
      <c r="A264">
        <f>HYPERLINK("https://stackoverflow.com/q/52975602", "52975602")</f>
        <v/>
      </c>
      <c r="B264" t="n">
        <v>0.3142174432497014</v>
      </c>
    </row>
    <row r="265">
      <c r="A265">
        <f>HYPERLINK("https://stackoverflow.com/q/53008138", "53008138")</f>
        <v/>
      </c>
      <c r="B265" t="n">
        <v>0.2340740740740742</v>
      </c>
    </row>
    <row r="266">
      <c r="A266">
        <f>HYPERLINK("https://stackoverflow.com/q/53043346", "53043346")</f>
        <v/>
      </c>
      <c r="B266" t="n">
        <v>0.2351851851851851</v>
      </c>
    </row>
    <row r="267">
      <c r="A267">
        <f>HYPERLINK("https://stackoverflow.com/q/53154744", "53154744")</f>
        <v/>
      </c>
      <c r="B267" t="n">
        <v>0.2386831275720165</v>
      </c>
    </row>
    <row r="268">
      <c r="A268">
        <f>HYPERLINK("https://stackoverflow.com/q/53232272", "53232272")</f>
        <v/>
      </c>
      <c r="B268" t="n">
        <v>0.2311111111111112</v>
      </c>
    </row>
    <row r="269">
      <c r="A269">
        <f>HYPERLINK("https://stackoverflow.com/q/53478159", "53478159")</f>
        <v/>
      </c>
      <c r="B269" t="n">
        <v>0.3101010101010101</v>
      </c>
    </row>
    <row r="270">
      <c r="A270">
        <f>HYPERLINK("https://stackoverflow.com/q/53701218", "53701218")</f>
        <v/>
      </c>
      <c r="B270" t="n">
        <v>0.2715121136173768</v>
      </c>
    </row>
    <row r="271">
      <c r="A271">
        <f>HYPERLINK("https://stackoverflow.com/q/53734879", "53734879")</f>
        <v/>
      </c>
      <c r="B271" t="n">
        <v>0.2337164750957854</v>
      </c>
    </row>
    <row r="272">
      <c r="A272">
        <f>HYPERLINK("https://stackoverflow.com/q/53743401", "53743401")</f>
        <v/>
      </c>
      <c r="B272" t="n">
        <v>0.2185592185592186</v>
      </c>
    </row>
    <row r="273">
      <c r="A273">
        <f>HYPERLINK("https://stackoverflow.com/q/53843585", "53843585")</f>
        <v/>
      </c>
      <c r="B273" t="n">
        <v>0.2171717171717172</v>
      </c>
    </row>
    <row r="274">
      <c r="A274">
        <f>HYPERLINK("https://stackoverflow.com/q/53862192", "53862192")</f>
        <v/>
      </c>
      <c r="B274" t="n">
        <v>0.2007797270955165</v>
      </c>
    </row>
    <row r="275">
      <c r="A275">
        <f>HYPERLINK("https://stackoverflow.com/q/53930543", "53930543")</f>
        <v/>
      </c>
      <c r="B275" t="n">
        <v>0.2666666666666667</v>
      </c>
    </row>
    <row r="276">
      <c r="A276">
        <f>HYPERLINK("https://stackoverflow.com/q/53970869", "53970869")</f>
        <v/>
      </c>
      <c r="B276" t="n">
        <v>0.2434640522875818</v>
      </c>
    </row>
    <row r="277">
      <c r="A277">
        <f>HYPERLINK("https://stackoverflow.com/q/54049205", "54049205")</f>
        <v/>
      </c>
      <c r="B277" t="n">
        <v>0.2256586483390607</v>
      </c>
    </row>
    <row r="278">
      <c r="A278">
        <f>HYPERLINK("https://stackoverflow.com/q/54143107", "54143107")</f>
        <v/>
      </c>
      <c r="B278" t="n">
        <v>0.3493827160493828</v>
      </c>
    </row>
    <row r="279">
      <c r="A279">
        <f>HYPERLINK("https://stackoverflow.com/q/54178050", "54178050")</f>
        <v/>
      </c>
      <c r="B279" t="n">
        <v>0.2888888888888889</v>
      </c>
    </row>
    <row r="280">
      <c r="A280">
        <f>HYPERLINK("https://stackoverflow.com/q/54192453", "54192453")</f>
        <v/>
      </c>
      <c r="B280" t="n">
        <v>0.2705314009661836</v>
      </c>
    </row>
    <row r="281">
      <c r="A281">
        <f>HYPERLINK("https://stackoverflow.com/q/54398761", "54398761")</f>
        <v/>
      </c>
      <c r="B281" t="n">
        <v>0.3032407407407408</v>
      </c>
    </row>
    <row r="282">
      <c r="A282">
        <f>HYPERLINK("https://stackoverflow.com/q/54475094", "54475094")</f>
        <v/>
      </c>
      <c r="B282" t="n">
        <v>0.2114695340501792</v>
      </c>
    </row>
    <row r="283">
      <c r="A283">
        <f>HYPERLINK("https://stackoverflow.com/q/54484732", "54484732")</f>
        <v/>
      </c>
      <c r="B283" t="n">
        <v>0.2193362193362194</v>
      </c>
    </row>
    <row r="284">
      <c r="A284">
        <f>HYPERLINK("https://stackoverflow.com/q/54526634", "54526634")</f>
        <v/>
      </c>
      <c r="B284" t="n">
        <v>0.2405063291139241</v>
      </c>
    </row>
    <row r="285">
      <c r="A285">
        <f>HYPERLINK("https://stackoverflow.com/q/54604041", "54604041")</f>
        <v/>
      </c>
      <c r="B285" t="n">
        <v>0.2100694444444444</v>
      </c>
    </row>
    <row r="286">
      <c r="A286">
        <f>HYPERLINK("https://stackoverflow.com/q/54618164", "54618164")</f>
        <v/>
      </c>
      <c r="B286" t="n">
        <v>0.1952861952861953</v>
      </c>
    </row>
    <row r="287">
      <c r="A287">
        <f>HYPERLINK("https://stackoverflow.com/q/54666018", "54666018")</f>
        <v/>
      </c>
      <c r="B287" t="n">
        <v>0.2349726775956284</v>
      </c>
    </row>
    <row r="288">
      <c r="A288">
        <f>HYPERLINK("https://stackoverflow.com/q/54760591", "54760591")</f>
        <v/>
      </c>
      <c r="B288" t="n">
        <v>0.3499480789200415</v>
      </c>
    </row>
    <row r="289">
      <c r="A289">
        <f>HYPERLINK("https://stackoverflow.com/q/54857737", "54857737")</f>
        <v/>
      </c>
      <c r="B289" t="n">
        <v>0.2188888888888889</v>
      </c>
    </row>
    <row r="290">
      <c r="A290">
        <f>HYPERLINK("https://stackoverflow.com/q/54906295", "54906295")</f>
        <v/>
      </c>
      <c r="B290" t="n">
        <v>0.3131313131313131</v>
      </c>
    </row>
    <row r="291">
      <c r="A291">
        <f>HYPERLINK("https://stackoverflow.com/q/54925179", "54925179")</f>
        <v/>
      </c>
      <c r="B291" t="n">
        <v>0.2542372881355932</v>
      </c>
    </row>
    <row r="292">
      <c r="A292">
        <f>HYPERLINK("https://stackoverflow.com/q/54935102", "54935102")</f>
        <v/>
      </c>
      <c r="B292" t="n">
        <v>0.2296296296296296</v>
      </c>
    </row>
    <row r="293">
      <c r="A293">
        <f>HYPERLINK("https://stackoverflow.com/q/54991854", "54991854")</f>
        <v/>
      </c>
      <c r="B293" t="n">
        <v>0.3013888888888889</v>
      </c>
    </row>
    <row r="294">
      <c r="A294">
        <f>HYPERLINK("https://stackoverflow.com/q/55135069", "55135069")</f>
        <v/>
      </c>
      <c r="B294" t="n">
        <v>0.2377260981912145</v>
      </c>
    </row>
    <row r="295">
      <c r="A295">
        <f>HYPERLINK("https://stackoverflow.com/q/55137884", "55137884")</f>
        <v/>
      </c>
      <c r="B295" t="n">
        <v>0.2198830409356725</v>
      </c>
    </row>
    <row r="296">
      <c r="A296">
        <f>HYPERLINK("https://stackoverflow.com/q/55161617", "55161617")</f>
        <v/>
      </c>
      <c r="B296" t="n">
        <v>0.3433208489388265</v>
      </c>
    </row>
    <row r="297">
      <c r="A297">
        <f>HYPERLINK("https://stackoverflow.com/q/55240373", "55240373")</f>
        <v/>
      </c>
      <c r="B297" t="n">
        <v>0.2426564495530013</v>
      </c>
    </row>
    <row r="298">
      <c r="A298">
        <f>HYPERLINK("https://stackoverflow.com/q/55283256", "55283256")</f>
        <v/>
      </c>
      <c r="B298" t="n">
        <v>0.274390243902439</v>
      </c>
    </row>
    <row r="299">
      <c r="A299">
        <f>HYPERLINK("https://stackoverflow.com/q/55366951", "55366951")</f>
        <v/>
      </c>
      <c r="B299" t="n">
        <v>0.3263009845288325</v>
      </c>
    </row>
    <row r="300">
      <c r="A300">
        <f>HYPERLINK("https://stackoverflow.com/q/55450821", "55450821")</f>
        <v/>
      </c>
      <c r="B300" t="n">
        <v>0.286231884057971</v>
      </c>
    </row>
    <row r="301">
      <c r="A301">
        <f>HYPERLINK("https://stackoverflow.com/q/55471101", "55471101")</f>
        <v/>
      </c>
      <c r="B301" t="n">
        <v>0.2268041237113402</v>
      </c>
    </row>
    <row r="302">
      <c r="A302">
        <f>HYPERLINK("https://stackoverflow.com/q/55471918", "55471918")</f>
        <v/>
      </c>
      <c r="B302" t="n">
        <v>0.2678062678062679</v>
      </c>
    </row>
    <row r="303">
      <c r="A303">
        <f>HYPERLINK("https://stackoverflow.com/q/55489868", "55489868")</f>
        <v/>
      </c>
      <c r="B303" t="n">
        <v>0.2953703703703703</v>
      </c>
    </row>
    <row r="304">
      <c r="A304">
        <f>HYPERLINK("https://stackoverflow.com/q/55511505", "55511505")</f>
        <v/>
      </c>
      <c r="B304" t="n">
        <v>0.2646198830409358</v>
      </c>
    </row>
    <row r="305">
      <c r="A305">
        <f>HYPERLINK("https://stackoverflow.com/q/55525227", "55525227")</f>
        <v/>
      </c>
      <c r="B305" t="n">
        <v>0.246031746031746</v>
      </c>
    </row>
    <row r="306">
      <c r="A306">
        <f>HYPERLINK("https://stackoverflow.com/q/55542723", "55542723")</f>
        <v/>
      </c>
      <c r="B306" t="n">
        <v>0.3652777777777778</v>
      </c>
    </row>
    <row r="307">
      <c r="A307">
        <f>HYPERLINK("https://stackoverflow.com/q/55559831", "55559831")</f>
        <v/>
      </c>
      <c r="B307" t="n">
        <v>0.2610441767068274</v>
      </c>
    </row>
    <row r="308">
      <c r="A308">
        <f>HYPERLINK("https://stackoverflow.com/q/55594848", "55594848")</f>
        <v/>
      </c>
      <c r="B308" t="n">
        <v>0.3333333333333334</v>
      </c>
    </row>
    <row r="309">
      <c r="A309">
        <f>HYPERLINK("https://stackoverflow.com/q/55619739", "55619739")</f>
        <v/>
      </c>
      <c r="B309" t="n">
        <v>0.2255555555555556</v>
      </c>
    </row>
    <row r="310">
      <c r="A310">
        <f>HYPERLINK("https://stackoverflow.com/q/55647746", "55647746")</f>
        <v/>
      </c>
      <c r="B310" t="n">
        <v>0.3145539906103287</v>
      </c>
    </row>
    <row r="311">
      <c r="A311">
        <f>HYPERLINK("https://stackoverflow.com/q/55714301", "55714301")</f>
        <v/>
      </c>
      <c r="B311" t="n">
        <v>0.2688719253604749</v>
      </c>
    </row>
    <row r="312">
      <c r="A312">
        <f>HYPERLINK("https://stackoverflow.com/q/55729338", "55729338")</f>
        <v/>
      </c>
      <c r="B312" t="n">
        <v>0.4582104228121927</v>
      </c>
    </row>
    <row r="313">
      <c r="A313">
        <f>HYPERLINK("https://stackoverflow.com/q/55745397", "55745397")</f>
        <v/>
      </c>
      <c r="B313" t="n">
        <v>0.2527472527472528</v>
      </c>
    </row>
    <row r="314">
      <c r="A314">
        <f>HYPERLINK("https://stackoverflow.com/q/55794490", "55794490")</f>
        <v/>
      </c>
      <c r="B314" t="n">
        <v>0.2388888888888889</v>
      </c>
    </row>
    <row r="315">
      <c r="A315">
        <f>HYPERLINK("https://stackoverflow.com/q/55795520", "55795520")</f>
        <v/>
      </c>
      <c r="B315" t="n">
        <v>0.2151898734177216</v>
      </c>
    </row>
    <row r="316">
      <c r="A316">
        <f>HYPERLINK("https://stackoverflow.com/q/55827343", "55827343")</f>
        <v/>
      </c>
      <c r="B316" t="n">
        <v>0.2549019607843138</v>
      </c>
    </row>
    <row r="317">
      <c r="A317">
        <f>HYPERLINK("https://stackoverflow.com/q/55868931", "55868931")</f>
        <v/>
      </c>
      <c r="B317" t="n">
        <v>0.3314814814814814</v>
      </c>
    </row>
    <row r="318">
      <c r="A318">
        <f>HYPERLINK("https://stackoverflow.com/q/56006287", "56006287")</f>
        <v/>
      </c>
      <c r="B318" t="n">
        <v>0.1814814814814815</v>
      </c>
    </row>
    <row r="319">
      <c r="A319">
        <f>HYPERLINK("https://stackoverflow.com/q/56074106", "56074106")</f>
        <v/>
      </c>
      <c r="B319" t="n">
        <v>0.2078853046594982</v>
      </c>
    </row>
    <row r="320">
      <c r="A320">
        <f>HYPERLINK("https://stackoverflow.com/q/56080699", "56080699")</f>
        <v/>
      </c>
      <c r="B320" t="n">
        <v>0.3611111111111111</v>
      </c>
    </row>
    <row r="321">
      <c r="A321">
        <f>HYPERLINK("https://stackoverflow.com/q/56128042", "56128042")</f>
        <v/>
      </c>
      <c r="B321" t="n">
        <v>0.2492877492877494</v>
      </c>
    </row>
    <row r="322">
      <c r="A322">
        <f>HYPERLINK("https://stackoverflow.com/q/56140676", "56140676")</f>
        <v/>
      </c>
      <c r="B322" t="n">
        <v>0.3341880341880341</v>
      </c>
    </row>
    <row r="323">
      <c r="A323">
        <f>HYPERLINK("https://stackoverflow.com/q/56154215", "56154215")</f>
        <v/>
      </c>
      <c r="B323" t="n">
        <v>0.4149085794655415</v>
      </c>
    </row>
    <row r="324">
      <c r="A324">
        <f>HYPERLINK("https://stackoverflow.com/q/56159595", "56159595")</f>
        <v/>
      </c>
      <c r="B324" t="n">
        <v>0.289405684754522</v>
      </c>
    </row>
    <row r="325">
      <c r="A325">
        <f>HYPERLINK("https://stackoverflow.com/q/56228164", "56228164")</f>
        <v/>
      </c>
      <c r="B325" t="n">
        <v>0.2254428341384863</v>
      </c>
    </row>
    <row r="326">
      <c r="A326">
        <f>HYPERLINK("https://stackoverflow.com/q/56257533", "56257533")</f>
        <v/>
      </c>
      <c r="B326" t="n">
        <v>0.2286634460547504</v>
      </c>
    </row>
    <row r="327">
      <c r="A327">
        <f>HYPERLINK("https://stackoverflow.com/q/56264042", "56264042")</f>
        <v/>
      </c>
      <c r="B327" t="n">
        <v>0.3969907407407408</v>
      </c>
    </row>
    <row r="328">
      <c r="A328">
        <f>HYPERLINK("https://stackoverflow.com/q/56295166", "56295166")</f>
        <v/>
      </c>
      <c r="B328" t="n">
        <v>0.2191641182466871</v>
      </c>
    </row>
    <row r="329">
      <c r="A329">
        <f>HYPERLINK("https://stackoverflow.com/q/56298441", "56298441")</f>
        <v/>
      </c>
      <c r="B329" t="n">
        <v>0.3804444444444444</v>
      </c>
    </row>
    <row r="330">
      <c r="A330">
        <f>HYPERLINK("https://stackoverflow.com/q/56321389", "56321389")</f>
        <v/>
      </c>
      <c r="B330" t="n">
        <v>0.2514619883040936</v>
      </c>
    </row>
    <row r="331">
      <c r="A331">
        <f>HYPERLINK("https://stackoverflow.com/q/56349526", "56349526")</f>
        <v/>
      </c>
      <c r="B331" t="n">
        <v>0.2771535580524345</v>
      </c>
    </row>
    <row r="332">
      <c r="A332">
        <f>HYPERLINK("https://stackoverflow.com/q/56429400", "56429400")</f>
        <v/>
      </c>
      <c r="B332" t="n">
        <v>0.2034188034188034</v>
      </c>
    </row>
    <row r="333">
      <c r="A333">
        <f>HYPERLINK("https://stackoverflow.com/q/56430977", "56430977")</f>
        <v/>
      </c>
      <c r="B333" t="n">
        <v>0.3485380116959064</v>
      </c>
    </row>
    <row r="334">
      <c r="A334">
        <f>HYPERLINK("https://stackoverflow.com/q/56551738", "56551738")</f>
        <v/>
      </c>
      <c r="B334" t="n">
        <v>0.300925925925926</v>
      </c>
    </row>
    <row r="335">
      <c r="A335">
        <f>HYPERLINK("https://stackoverflow.com/q/56603377", "56603377")</f>
        <v/>
      </c>
      <c r="B335" t="n">
        <v>0.2984126984126985</v>
      </c>
    </row>
    <row r="336">
      <c r="A336">
        <f>HYPERLINK("https://stackoverflow.com/q/56649946", "56649946")</f>
        <v/>
      </c>
      <c r="B336" t="n">
        <v>0.3354700854700854</v>
      </c>
    </row>
    <row r="337">
      <c r="A337">
        <f>HYPERLINK("https://stackoverflow.com/q/56661461", "56661461")</f>
        <v/>
      </c>
      <c r="B337" t="n">
        <v>0.21256038647343</v>
      </c>
    </row>
    <row r="338">
      <c r="A338">
        <f>HYPERLINK("https://stackoverflow.com/q/56662340", "56662340")</f>
        <v/>
      </c>
      <c r="B338" t="n">
        <v>0.2994708994708996</v>
      </c>
    </row>
    <row r="339">
      <c r="A339">
        <f>HYPERLINK("https://stackoverflow.com/q/56674480", "56674480")</f>
        <v/>
      </c>
      <c r="B339" t="n">
        <v>0.2754137115839244</v>
      </c>
    </row>
    <row r="340">
      <c r="A340">
        <f>HYPERLINK("https://stackoverflow.com/q/56701895", "56701895")</f>
        <v/>
      </c>
      <c r="B340" t="n">
        <v>0.2222222222222223</v>
      </c>
    </row>
    <row r="341">
      <c r="A341">
        <f>HYPERLINK("https://stackoverflow.com/q/56709602", "56709602")</f>
        <v/>
      </c>
      <c r="B341" t="n">
        <v>0.1989026063100137</v>
      </c>
    </row>
    <row r="342">
      <c r="A342">
        <f>HYPERLINK("https://stackoverflow.com/q/56796657", "56796657")</f>
        <v/>
      </c>
      <c r="B342" t="n">
        <v>0.2222222222222222</v>
      </c>
    </row>
    <row r="343">
      <c r="A343">
        <f>HYPERLINK("https://stackoverflow.com/q/56852112", "56852112")</f>
        <v/>
      </c>
      <c r="B343" t="n">
        <v>0.2981298129812982</v>
      </c>
    </row>
    <row r="344">
      <c r="A344">
        <f>HYPERLINK("https://stackoverflow.com/q/56860758", "56860758")</f>
        <v/>
      </c>
      <c r="B344" t="n">
        <v>0.2070707070707071</v>
      </c>
    </row>
    <row r="345">
      <c r="A345">
        <f>HYPERLINK("https://stackoverflow.com/q/56876401", "56876401")</f>
        <v/>
      </c>
      <c r="B345" t="n">
        <v>0.2510822510822512</v>
      </c>
    </row>
    <row r="346">
      <c r="A346">
        <f>HYPERLINK("https://stackoverflow.com/q/56896264", "56896264")</f>
        <v/>
      </c>
      <c r="B346" t="n">
        <v>0.3236714975845412</v>
      </c>
    </row>
    <row r="347">
      <c r="A347">
        <f>HYPERLINK("https://stackoverflow.com/q/56915601", "56915601")</f>
        <v/>
      </c>
      <c r="B347" t="n">
        <v>0.2851851851851853</v>
      </c>
    </row>
    <row r="348">
      <c r="A348">
        <f>HYPERLINK("https://stackoverflow.com/q/56921005", "56921005")</f>
        <v/>
      </c>
      <c r="B348" t="n">
        <v>0.4719673802242609</v>
      </c>
    </row>
    <row r="349">
      <c r="A349">
        <f>HYPERLINK("https://stackoverflow.com/q/56924243", "56924243")</f>
        <v/>
      </c>
      <c r="B349" t="n">
        <v>0.2421227197346601</v>
      </c>
    </row>
    <row r="350">
      <c r="A350">
        <f>HYPERLINK("https://stackoverflow.com/q/56937207", "56937207")</f>
        <v/>
      </c>
      <c r="B350" t="n">
        <v>0.1897435897435898</v>
      </c>
    </row>
    <row r="351">
      <c r="A351">
        <f>HYPERLINK("https://stackoverflow.com/q/56937356", "56937356")</f>
        <v/>
      </c>
      <c r="B351" t="n">
        <v>0.2056194125159643</v>
      </c>
    </row>
    <row r="352">
      <c r="A352">
        <f>HYPERLINK("https://stackoverflow.com/q/56958594", "56958594")</f>
        <v/>
      </c>
      <c r="B352" t="n">
        <v>0.2403381642512078</v>
      </c>
    </row>
    <row r="353">
      <c r="A353">
        <f>HYPERLINK("https://stackoverflow.com/q/56958772", "56958772")</f>
        <v/>
      </c>
      <c r="B353" t="n">
        <v>0.2681481481481482</v>
      </c>
    </row>
    <row r="354">
      <c r="A354">
        <f>HYPERLINK("https://stackoverflow.com/q/56970311", "56970311")</f>
        <v/>
      </c>
      <c r="B354" t="n">
        <v>0.3297872340425532</v>
      </c>
    </row>
    <row r="355">
      <c r="A355">
        <f>HYPERLINK("https://stackoverflow.com/q/56983444", "56983444")</f>
        <v/>
      </c>
      <c r="B355" t="n">
        <v>0.2397660818713451</v>
      </c>
    </row>
    <row r="356">
      <c r="A356">
        <f>HYPERLINK("https://stackoverflow.com/q/56988325", "56988325")</f>
        <v/>
      </c>
      <c r="B356" t="n">
        <v>0.2777777777777778</v>
      </c>
    </row>
    <row r="357">
      <c r="A357">
        <f>HYPERLINK("https://stackoverflow.com/q/56990210", "56990210")</f>
        <v/>
      </c>
      <c r="B357" t="n">
        <v>0.2311621966794381</v>
      </c>
    </row>
    <row r="358">
      <c r="A358">
        <f>HYPERLINK("https://stackoverflow.com/q/57007183", "57007183")</f>
        <v/>
      </c>
      <c r="B358" t="n">
        <v>0.2987654320987655</v>
      </c>
    </row>
    <row r="359">
      <c r="A359">
        <f>HYPERLINK("https://stackoverflow.com/q/57008985", "57008985")</f>
        <v/>
      </c>
      <c r="B359" t="n">
        <v>0.2480974124809742</v>
      </c>
    </row>
    <row r="360">
      <c r="A360">
        <f>HYPERLINK("https://stackoverflow.com/q/57012762", "57012762")</f>
        <v/>
      </c>
      <c r="B360" t="n">
        <v>0.1940928270042194</v>
      </c>
    </row>
    <row r="361">
      <c r="A361">
        <f>HYPERLINK("https://stackoverflow.com/q/57016969", "57016969")</f>
        <v/>
      </c>
      <c r="B361" t="n">
        <v>0.2247191011235956</v>
      </c>
    </row>
    <row r="362">
      <c r="A362">
        <f>HYPERLINK("https://stackoverflow.com/q/57126292", "57126292")</f>
        <v/>
      </c>
      <c r="B362" t="n">
        <v>0.2987012987012987</v>
      </c>
    </row>
    <row r="363">
      <c r="A363">
        <f>HYPERLINK("https://stackoverflow.com/q/57161753", "57161753")</f>
        <v/>
      </c>
      <c r="B363" t="n">
        <v>0.2507122507122508</v>
      </c>
    </row>
    <row r="364">
      <c r="A364">
        <f>HYPERLINK("https://stackoverflow.com/q/57170193", "57170193")</f>
        <v/>
      </c>
      <c r="B364" t="n">
        <v>0.2067510548523207</v>
      </c>
    </row>
    <row r="365">
      <c r="A365">
        <f>HYPERLINK("https://stackoverflow.com/q/57193206", "57193206")</f>
        <v/>
      </c>
      <c r="B365" t="n">
        <v>0.2477477477477478</v>
      </c>
    </row>
    <row r="366">
      <c r="A366">
        <f>HYPERLINK("https://stackoverflow.com/q/57193893", "57193893")</f>
        <v/>
      </c>
      <c r="B366" t="n">
        <v>0.2222222222222223</v>
      </c>
    </row>
    <row r="367">
      <c r="A367">
        <f>HYPERLINK("https://stackoverflow.com/q/57219620", "57219620")</f>
        <v/>
      </c>
      <c r="B367" t="n">
        <v>0.2867867867867869</v>
      </c>
    </row>
    <row r="368">
      <c r="A368">
        <f>HYPERLINK("https://stackoverflow.com/q/57223376", "57223376")</f>
        <v/>
      </c>
      <c r="B368" t="n">
        <v>0.2701754385964913</v>
      </c>
    </row>
    <row r="369">
      <c r="A369">
        <f>HYPERLINK("https://stackoverflow.com/q/57279450", "57279450")</f>
        <v/>
      </c>
      <c r="B369" t="n">
        <v>0.3271604938271606</v>
      </c>
    </row>
    <row r="370">
      <c r="A370">
        <f>HYPERLINK("https://stackoverflow.com/q/57290189", "57290189")</f>
        <v/>
      </c>
      <c r="B370" t="n">
        <v>0.284900284900285</v>
      </c>
    </row>
    <row r="371">
      <c r="A371">
        <f>HYPERLINK("https://stackoverflow.com/q/57297387", "57297387")</f>
        <v/>
      </c>
      <c r="B371" t="n">
        <v>0.2532679738562092</v>
      </c>
    </row>
    <row r="372">
      <c r="A372">
        <f>HYPERLINK("https://stackoverflow.com/q/57309184", "57309184")</f>
        <v/>
      </c>
      <c r="B372" t="n">
        <v>0.3120243531202436</v>
      </c>
    </row>
    <row r="373">
      <c r="A373">
        <f>HYPERLINK("https://stackoverflow.com/q/57316318", "57316318")</f>
        <v/>
      </c>
      <c r="B373" t="n">
        <v>0.2364341085271318</v>
      </c>
    </row>
    <row r="374">
      <c r="A374">
        <f>HYPERLINK("https://stackoverflow.com/q/57357758", "57357758")</f>
        <v/>
      </c>
      <c r="B374" t="n">
        <v>0.2900688298918387</v>
      </c>
    </row>
    <row r="375">
      <c r="A375">
        <f>HYPERLINK("https://stackoverflow.com/q/57372691", "57372691")</f>
        <v/>
      </c>
      <c r="B375" t="n">
        <v>0.2324786324786325</v>
      </c>
    </row>
    <row r="376">
      <c r="A376">
        <f>HYPERLINK("https://stackoverflow.com/q/57500473", "57500473")</f>
        <v/>
      </c>
      <c r="B376" t="n">
        <v>0.2666666666666668</v>
      </c>
    </row>
    <row r="377">
      <c r="A377">
        <f>HYPERLINK("https://stackoverflow.com/q/57523823", "57523823")</f>
        <v/>
      </c>
      <c r="B377" t="n">
        <v>0.3516339869281047</v>
      </c>
    </row>
    <row r="378">
      <c r="A378">
        <f>HYPERLINK("https://stackoverflow.com/q/57535384", "57535384")</f>
        <v/>
      </c>
      <c r="B378" t="n">
        <v>0.2206572769953052</v>
      </c>
    </row>
    <row r="379">
      <c r="A379">
        <f>HYPERLINK("https://stackoverflow.com/q/57558625", "57558625")</f>
        <v/>
      </c>
      <c r="B379" t="n">
        <v>0.3840877914951989</v>
      </c>
    </row>
    <row r="380">
      <c r="A380">
        <f>HYPERLINK("https://stackoverflow.com/q/57563207", "57563207")</f>
        <v/>
      </c>
      <c r="B380" t="n">
        <v>0.2628726287262874</v>
      </c>
    </row>
    <row r="381">
      <c r="A381">
        <f>HYPERLINK("https://stackoverflow.com/q/57620833", "57620833")</f>
        <v/>
      </c>
      <c r="B381" t="n">
        <v>0.3976608187134503</v>
      </c>
    </row>
    <row r="382">
      <c r="A382">
        <f>HYPERLINK("https://stackoverflow.com/q/57623152", "57623152")</f>
        <v/>
      </c>
      <c r="B382" t="n">
        <v>0.3703703703703705</v>
      </c>
    </row>
    <row r="383">
      <c r="A383">
        <f>HYPERLINK("https://stackoverflow.com/q/57652832", "57652832")</f>
        <v/>
      </c>
      <c r="B383" t="n">
        <v>0.3078078078078079</v>
      </c>
    </row>
    <row r="384">
      <c r="A384">
        <f>HYPERLINK("https://stackoverflow.com/q/57657610", "57657610")</f>
        <v/>
      </c>
      <c r="B384" t="n">
        <v>0.1952380952380952</v>
      </c>
    </row>
    <row r="385">
      <c r="A385">
        <f>HYPERLINK("https://stackoverflow.com/q/57685832", "57685832")</f>
        <v/>
      </c>
      <c r="B385" t="n">
        <v>0.2395382395382396</v>
      </c>
    </row>
    <row r="386">
      <c r="A386">
        <f>HYPERLINK("https://stackoverflow.com/q/57687014", "57687014")</f>
        <v/>
      </c>
      <c r="B386" t="n">
        <v>0.2539682539682541</v>
      </c>
    </row>
    <row r="387">
      <c r="A387">
        <f>HYPERLINK("https://stackoverflow.com/q/57711779", "57711779")</f>
        <v/>
      </c>
      <c r="B387" t="n">
        <v>0.3661311914323963</v>
      </c>
    </row>
    <row r="388">
      <c r="A388">
        <f>HYPERLINK("https://stackoverflow.com/q/57755093", "57755093")</f>
        <v/>
      </c>
      <c r="B388" t="n">
        <v>0.2418300653594772</v>
      </c>
    </row>
    <row r="389">
      <c r="A389">
        <f>HYPERLINK("https://stackoverflow.com/q/57775673", "57775673")</f>
        <v/>
      </c>
      <c r="B389" t="n">
        <v>0.2663139329805997</v>
      </c>
    </row>
    <row r="390">
      <c r="A390">
        <f>HYPERLINK("https://stackoverflow.com/q/57802832", "57802832")</f>
        <v/>
      </c>
      <c r="B390" t="n">
        <v>0.2207207207207208</v>
      </c>
    </row>
    <row r="391">
      <c r="A391">
        <f>HYPERLINK("https://stackoverflow.com/q/57806521", "57806521")</f>
        <v/>
      </c>
      <c r="B391" t="n">
        <v>0.27994227994228</v>
      </c>
    </row>
    <row r="392">
      <c r="A392">
        <f>HYPERLINK("https://stackoverflow.com/q/57892682", "57892682")</f>
        <v/>
      </c>
      <c r="B392" t="n">
        <v>0.2644757433489828</v>
      </c>
    </row>
    <row r="393">
      <c r="A393">
        <f>HYPERLINK("https://stackoverflow.com/q/57927698", "57927698")</f>
        <v/>
      </c>
      <c r="B393" t="n">
        <v>0.2151675485008818</v>
      </c>
    </row>
    <row r="394">
      <c r="A394">
        <f>HYPERLINK("https://stackoverflow.com/q/57931047", "57931047")</f>
        <v/>
      </c>
      <c r="B394" t="n">
        <v>0.2048611111111111</v>
      </c>
    </row>
    <row r="395">
      <c r="A395">
        <f>HYPERLINK("https://stackoverflow.com/q/57963215", "57963215")</f>
        <v/>
      </c>
      <c r="B395" t="n">
        <v>0.2399527186761229</v>
      </c>
    </row>
    <row r="396">
      <c r="A396">
        <f>HYPERLINK("https://stackoverflow.com/q/57969107", "57969107")</f>
        <v/>
      </c>
      <c r="B396" t="n">
        <v>0.2510288065843622</v>
      </c>
    </row>
    <row r="397">
      <c r="A397">
        <f>HYPERLINK("https://stackoverflow.com/q/57982913", "57982913")</f>
        <v/>
      </c>
      <c r="B397" t="n">
        <v>0.2804746494066883</v>
      </c>
    </row>
    <row r="398">
      <c r="A398">
        <f>HYPERLINK("https://stackoverflow.com/q/57984097", "57984097")</f>
        <v/>
      </c>
      <c r="B398" t="n">
        <v>0.2968253968253969</v>
      </c>
    </row>
    <row r="399">
      <c r="A399">
        <f>HYPERLINK("https://stackoverflow.com/q/58018964", "58018964")</f>
        <v/>
      </c>
      <c r="B399" t="n">
        <v>0.3174603174603174</v>
      </c>
    </row>
    <row r="400">
      <c r="A400">
        <f>HYPERLINK("https://stackoverflow.com/q/58020564", "58020564")</f>
        <v/>
      </c>
      <c r="B400" t="n">
        <v>0.2613458528951488</v>
      </c>
    </row>
    <row r="401">
      <c r="A401">
        <f>HYPERLINK("https://stackoverflow.com/q/58028882", "58028882")</f>
        <v/>
      </c>
      <c r="B401" t="n">
        <v>0.2616033755274262</v>
      </c>
    </row>
    <row r="402">
      <c r="A402">
        <f>HYPERLINK("https://stackoverflow.com/q/58032332", "58032332")</f>
        <v/>
      </c>
      <c r="B402" t="n">
        <v>0.2273190621814475</v>
      </c>
    </row>
    <row r="403">
      <c r="A403">
        <f>HYPERLINK("https://stackoverflow.com/q/58053093", "58053093")</f>
        <v/>
      </c>
      <c r="B403" t="n">
        <v>0.3669724770642201</v>
      </c>
    </row>
    <row r="404">
      <c r="A404">
        <f>HYPERLINK("https://stackoverflow.com/q/58097200", "58097200")</f>
        <v/>
      </c>
      <c r="B404" t="n">
        <v>0.2629969418960245</v>
      </c>
    </row>
    <row r="405">
      <c r="A405">
        <f>HYPERLINK("https://stackoverflow.com/q/58101336", "58101336")</f>
        <v/>
      </c>
      <c r="B405" t="n">
        <v>0.2893772893772893</v>
      </c>
    </row>
    <row r="406">
      <c r="A406">
        <f>HYPERLINK("https://stackoverflow.com/q/58101949", "58101949")</f>
        <v/>
      </c>
      <c r="B406" t="n">
        <v>0.3847222222222223</v>
      </c>
    </row>
    <row r="407">
      <c r="A407">
        <f>HYPERLINK("https://stackoverflow.com/q/58111227", "58111227")</f>
        <v/>
      </c>
      <c r="B407" t="n">
        <v>0.3747927031509121</v>
      </c>
    </row>
    <row r="408">
      <c r="A408">
        <f>HYPERLINK("https://stackoverflow.com/q/58112894", "58112894")</f>
        <v/>
      </c>
      <c r="B408" t="n">
        <v>0.2007797270955165</v>
      </c>
    </row>
    <row r="409">
      <c r="A409">
        <f>HYPERLINK("https://stackoverflow.com/q/58116800", "58116800")</f>
        <v/>
      </c>
      <c r="B409" t="n">
        <v>0.2373113854595336</v>
      </c>
    </row>
    <row r="410">
      <c r="A410">
        <f>HYPERLINK("https://stackoverflow.com/q/58118210", "58118210")</f>
        <v/>
      </c>
      <c r="B410" t="n">
        <v>0.2189054726368159</v>
      </c>
    </row>
    <row r="411">
      <c r="A411">
        <f>HYPERLINK("https://stackoverflow.com/q/58118966", "58118966")</f>
        <v/>
      </c>
      <c r="B411" t="n">
        <v>0.3206865401987353</v>
      </c>
    </row>
    <row r="412">
      <c r="A412">
        <f>HYPERLINK("https://stackoverflow.com/q/58144437", "58144437")</f>
        <v/>
      </c>
      <c r="B412" t="n">
        <v>0.2333333333333334</v>
      </c>
    </row>
    <row r="413">
      <c r="A413">
        <f>HYPERLINK("https://stackoverflow.com/q/58148161", "58148161")</f>
        <v/>
      </c>
      <c r="B413" t="n">
        <v>0.3497474747474748</v>
      </c>
    </row>
    <row r="414">
      <c r="A414">
        <f>HYPERLINK("https://stackoverflow.com/q/58155631", "58155631")</f>
        <v/>
      </c>
      <c r="B414" t="n">
        <v>0.2130584192439863</v>
      </c>
    </row>
    <row r="415">
      <c r="A415">
        <f>HYPERLINK("https://stackoverflow.com/q/58163017", "58163017")</f>
        <v/>
      </c>
      <c r="B415" t="n">
        <v>0.2176560121765602</v>
      </c>
    </row>
    <row r="416">
      <c r="A416">
        <f>HYPERLINK("https://stackoverflow.com/q/58172015", "58172015")</f>
        <v/>
      </c>
      <c r="B416" t="n">
        <v>0.2122507122507123</v>
      </c>
    </row>
    <row r="417">
      <c r="A417">
        <f>HYPERLINK("https://stackoverflow.com/q/58185005", "58185005")</f>
        <v/>
      </c>
      <c r="B417" t="n">
        <v>0.2981029810298104</v>
      </c>
    </row>
    <row r="418">
      <c r="A418">
        <f>HYPERLINK("https://stackoverflow.com/q/58229641", "58229641")</f>
        <v/>
      </c>
      <c r="B418" t="n">
        <v>0.1899641577060932</v>
      </c>
    </row>
    <row r="419">
      <c r="A419">
        <f>HYPERLINK("https://stackoverflow.com/q/58252971", "58252971")</f>
        <v/>
      </c>
      <c r="B419" t="n">
        <v>0.2545710267229255</v>
      </c>
    </row>
    <row r="420">
      <c r="A420">
        <f>HYPERLINK("https://stackoverflow.com/q/58273933", "58273933")</f>
        <v/>
      </c>
      <c r="B420" t="n">
        <v>0.2263888888888889</v>
      </c>
    </row>
    <row r="421">
      <c r="A421">
        <f>HYPERLINK("https://stackoverflow.com/q/58289430", "58289430")</f>
        <v/>
      </c>
      <c r="B421" t="n">
        <v>0.2921810699588478</v>
      </c>
    </row>
    <row r="422">
      <c r="A422">
        <f>HYPERLINK("https://stackoverflow.com/q/58328684", "58328684")</f>
        <v/>
      </c>
      <c r="B422" t="n">
        <v>0.2706855791962176</v>
      </c>
    </row>
    <row r="423">
      <c r="A423">
        <f>HYPERLINK("https://stackoverflow.com/q/58340827", "58340827")</f>
        <v/>
      </c>
      <c r="B423" t="n">
        <v>0.2286634460547505</v>
      </c>
    </row>
    <row r="424">
      <c r="A424">
        <f>HYPERLINK("https://stackoverflow.com/q/58374422", "58374422")</f>
        <v/>
      </c>
      <c r="B424" t="n">
        <v>0.2679738562091504</v>
      </c>
    </row>
    <row r="425">
      <c r="A425">
        <f>HYPERLINK("https://stackoverflow.com/q/58376301", "58376301")</f>
        <v/>
      </c>
      <c r="B425" t="n">
        <v>0.2546296296296297</v>
      </c>
    </row>
    <row r="426">
      <c r="A426">
        <f>HYPERLINK("https://stackoverflow.com/q/58379764", "58379764")</f>
        <v/>
      </c>
      <c r="B426" t="n">
        <v>0.2117117117117118</v>
      </c>
    </row>
    <row r="427">
      <c r="A427">
        <f>HYPERLINK("https://stackoverflow.com/q/58382314", "58382314")</f>
        <v/>
      </c>
      <c r="B427" t="n">
        <v>0.2237654320987655</v>
      </c>
    </row>
    <row r="428">
      <c r="A428">
        <f>HYPERLINK("https://stackoverflow.com/q/58400948", "58400948")</f>
        <v/>
      </c>
      <c r="B428" t="n">
        <v>0.2758352758352758</v>
      </c>
    </row>
    <row r="429">
      <c r="A429">
        <f>HYPERLINK("https://stackoverflow.com/q/58439034", "58439034")</f>
        <v/>
      </c>
      <c r="B429" t="n">
        <v>0.2910628019323672</v>
      </c>
    </row>
    <row r="430">
      <c r="A430">
        <f>HYPERLINK("https://stackoverflow.com/q/58454150", "58454150")</f>
        <v/>
      </c>
      <c r="B430" t="n">
        <v>0.1800766283524904</v>
      </c>
    </row>
    <row r="431">
      <c r="A431">
        <f>HYPERLINK("https://stackoverflow.com/q/58457054", "58457054")</f>
        <v/>
      </c>
      <c r="B431" t="n">
        <v>0.2183908045977011</v>
      </c>
    </row>
    <row r="432">
      <c r="A432">
        <f>HYPERLINK("https://stackoverflow.com/q/58463784", "58463784")</f>
        <v/>
      </c>
      <c r="B432" t="n">
        <v>0.3573333333333333</v>
      </c>
    </row>
    <row r="433">
      <c r="A433">
        <f>HYPERLINK("https://stackoverflow.com/q/58510336", "58510336")</f>
        <v/>
      </c>
      <c r="B433" t="n">
        <v>0.3844797178130511</v>
      </c>
    </row>
    <row r="434">
      <c r="A434">
        <f>HYPERLINK("https://stackoverflow.com/q/58511704", "58511704")</f>
        <v/>
      </c>
      <c r="B434" t="n">
        <v>0.2296296296296297</v>
      </c>
    </row>
    <row r="435">
      <c r="A435">
        <f>HYPERLINK("https://stackoverflow.com/q/58526738", "58526738")</f>
        <v/>
      </c>
      <c r="B435" t="n">
        <v>0.2904761904761906</v>
      </c>
    </row>
    <row r="436">
      <c r="A436">
        <f>HYPERLINK("https://stackoverflow.com/q/58561304", "58561304")</f>
        <v/>
      </c>
      <c r="B436" t="n">
        <v>0.2723004694835682</v>
      </c>
    </row>
    <row r="437">
      <c r="A437">
        <f>HYPERLINK("https://stackoverflow.com/q/58593985", "58593985")</f>
        <v/>
      </c>
      <c r="B437" t="n">
        <v>0.2444444444444445</v>
      </c>
    </row>
    <row r="438">
      <c r="A438">
        <f>HYPERLINK("https://stackoverflow.com/q/58594685", "58594685")</f>
        <v/>
      </c>
      <c r="B438" t="n">
        <v>0.2388059701492538</v>
      </c>
    </row>
    <row r="439">
      <c r="A439">
        <f>HYPERLINK("https://stackoverflow.com/q/58639195", "58639195")</f>
        <v/>
      </c>
      <c r="B439" t="n">
        <v>0.2793650793650795</v>
      </c>
    </row>
    <row r="440">
      <c r="A440">
        <f>HYPERLINK("https://stackoverflow.com/q/58644060", "58644060")</f>
        <v/>
      </c>
      <c r="B440" t="n">
        <v>0.2784810126582279</v>
      </c>
    </row>
    <row r="441">
      <c r="A441">
        <f>HYPERLINK("https://stackoverflow.com/q/58675434", "58675434")</f>
        <v/>
      </c>
      <c r="B441" t="n">
        <v>0.2835249042145594</v>
      </c>
    </row>
    <row r="442">
      <c r="A442">
        <f>HYPERLINK("https://stackoverflow.com/q/58677883", "58677883")</f>
        <v/>
      </c>
      <c r="B442" t="n">
        <v>0.2878390201224847</v>
      </c>
    </row>
    <row r="443">
      <c r="A443">
        <f>HYPERLINK("https://stackoverflow.com/q/58712399", "58712399")</f>
        <v/>
      </c>
      <c r="B443" t="n">
        <v>0.1901234567901235</v>
      </c>
    </row>
    <row r="444">
      <c r="A444">
        <f>HYPERLINK("https://stackoverflow.com/q/58715146", "58715146")</f>
        <v/>
      </c>
      <c r="B444" t="n">
        <v>0.2468123861566485</v>
      </c>
    </row>
    <row r="445">
      <c r="A445">
        <f>HYPERLINK("https://stackoverflow.com/q/58719818", "58719818")</f>
        <v/>
      </c>
      <c r="B445" t="n">
        <v>0.2829457364341085</v>
      </c>
    </row>
    <row r="446">
      <c r="A446">
        <f>HYPERLINK("https://stackoverflow.com/q/58726753", "58726753")</f>
        <v/>
      </c>
      <c r="B446" t="n">
        <v>0.2789598108747046</v>
      </c>
    </row>
    <row r="447">
      <c r="A447">
        <f>HYPERLINK("https://stackoverflow.com/q/58776201", "58776201")</f>
        <v/>
      </c>
      <c r="B447" t="n">
        <v>0.2680937818552497</v>
      </c>
    </row>
    <row r="448">
      <c r="A448">
        <f>HYPERLINK("https://stackoverflow.com/q/58794905", "58794905")</f>
        <v/>
      </c>
      <c r="B448" t="n">
        <v>0.223744292237443</v>
      </c>
    </row>
    <row r="449">
      <c r="A449">
        <f>HYPERLINK("https://stackoverflow.com/q/58796302", "58796302")</f>
        <v/>
      </c>
      <c r="B449" t="n">
        <v>0.2758169934640524</v>
      </c>
    </row>
    <row r="450">
      <c r="A450">
        <f>HYPERLINK("https://stackoverflow.com/q/58799098", "58799098")</f>
        <v/>
      </c>
      <c r="B450" t="n">
        <v>0.2705314009661836</v>
      </c>
    </row>
    <row r="451">
      <c r="A451">
        <f>HYPERLINK("https://stackoverflow.com/q/58832626", "58832626")</f>
        <v/>
      </c>
      <c r="B451" t="n">
        <v>0.2459425717852685</v>
      </c>
    </row>
    <row r="452">
      <c r="A452">
        <f>HYPERLINK("https://stackoverflow.com/q/58839197", "58839197")</f>
        <v/>
      </c>
      <c r="B452" t="n">
        <v>0.3163580246913581</v>
      </c>
    </row>
    <row r="453">
      <c r="A453">
        <f>HYPERLINK("https://stackoverflow.com/q/58841047", "58841047")</f>
        <v/>
      </c>
      <c r="B453" t="n">
        <v>0.2620232172470979</v>
      </c>
    </row>
    <row r="454">
      <c r="A454">
        <f>HYPERLINK("https://stackoverflow.com/q/58927398", "58927398")</f>
        <v/>
      </c>
      <c r="B454" t="n">
        <v>0.2901833872707659</v>
      </c>
    </row>
    <row r="455">
      <c r="A455">
        <f>HYPERLINK("https://stackoverflow.com/q/58941104", "58941104")</f>
        <v/>
      </c>
      <c r="B455" t="n">
        <v>0.2261904761904762</v>
      </c>
    </row>
    <row r="456">
      <c r="A456">
        <f>HYPERLINK("https://stackoverflow.com/q/58952758", "58952758")</f>
        <v/>
      </c>
      <c r="B456" t="n">
        <v>0.2364672364672365</v>
      </c>
    </row>
    <row r="457">
      <c r="A457">
        <f>HYPERLINK("https://stackoverflow.com/q/58973104", "58973104")</f>
        <v/>
      </c>
      <c r="B457" t="n">
        <v>0.2486772486772487</v>
      </c>
    </row>
    <row r="458">
      <c r="A458">
        <f>HYPERLINK("https://stackoverflow.com/q/58976356", "58976356")</f>
        <v/>
      </c>
      <c r="B458" t="n">
        <v>0.2873931623931624</v>
      </c>
    </row>
    <row r="459">
      <c r="A459">
        <f>HYPERLINK("https://stackoverflow.com/q/58982487", "58982487")</f>
        <v/>
      </c>
      <c r="B459" t="n">
        <v>0.317269076305221</v>
      </c>
    </row>
    <row r="460">
      <c r="A460">
        <f>HYPERLINK("https://stackoverflow.com/q/58993188", "58993188")</f>
        <v/>
      </c>
      <c r="B460" t="n">
        <v>0.2091503267973857</v>
      </c>
    </row>
    <row r="461">
      <c r="A461">
        <f>HYPERLINK("https://stackoverflow.com/q/59029108", "59029108")</f>
        <v/>
      </c>
      <c r="B461" t="n">
        <v>0.1864406779661017</v>
      </c>
    </row>
    <row r="462">
      <c r="A462">
        <f>HYPERLINK("https://stackoverflow.com/q/59029392", "59029392")</f>
        <v/>
      </c>
      <c r="B462" t="n">
        <v>0.3042328042328043</v>
      </c>
    </row>
    <row r="463">
      <c r="A463">
        <f>HYPERLINK("https://stackoverflow.com/q/59053286", "59053286")</f>
        <v/>
      </c>
      <c r="B463" t="n">
        <v>0.2321724709784411</v>
      </c>
    </row>
    <row r="464">
      <c r="A464">
        <f>HYPERLINK("https://stackoverflow.com/q/59062489", "59062489")</f>
        <v/>
      </c>
      <c r="B464" t="n">
        <v>0.3014184397163122</v>
      </c>
    </row>
    <row r="465">
      <c r="A465">
        <f>HYPERLINK("https://stackoverflow.com/q/59140407", "59140407")</f>
        <v/>
      </c>
      <c r="B465" t="n">
        <v>0.238888888888889</v>
      </c>
    </row>
    <row r="466">
      <c r="A466">
        <f>HYPERLINK("https://stackoverflow.com/q/59201429", "59201429")</f>
        <v/>
      </c>
      <c r="B466" t="n">
        <v>0.2873563218390805</v>
      </c>
    </row>
    <row r="467">
      <c r="A467">
        <f>HYPERLINK("https://stackoverflow.com/q/59202468", "59202468")</f>
        <v/>
      </c>
      <c r="B467" t="n">
        <v>0.2151675485008818</v>
      </c>
    </row>
    <row r="468">
      <c r="A468">
        <f>HYPERLINK("https://stackoverflow.com/q/59202953", "59202953")</f>
        <v/>
      </c>
      <c r="B468" t="n">
        <v>0.2604735883424408</v>
      </c>
    </row>
    <row r="469">
      <c r="A469">
        <f>HYPERLINK("https://stackoverflow.com/q/59233638", "59233638")</f>
        <v/>
      </c>
      <c r="B469" t="n">
        <v>0.2205387205387205</v>
      </c>
    </row>
    <row r="470">
      <c r="A470">
        <f>HYPERLINK("https://stackoverflow.com/q/59251524", "59251524")</f>
        <v/>
      </c>
      <c r="B470" t="n">
        <v>0.4175824175824177</v>
      </c>
    </row>
    <row r="471">
      <c r="A471">
        <f>HYPERLINK("https://stackoverflow.com/q/59268690", "59268690")</f>
        <v/>
      </c>
      <c r="B471" t="n">
        <v>0.2527777777777778</v>
      </c>
    </row>
    <row r="472">
      <c r="A472">
        <f>HYPERLINK("https://stackoverflow.com/q/59283319", "59283319")</f>
        <v/>
      </c>
      <c r="B472" t="n">
        <v>0.2708333333333334</v>
      </c>
    </row>
    <row r="473">
      <c r="A473">
        <f>HYPERLINK("https://stackoverflow.com/q/59293403", "59293403")</f>
        <v/>
      </c>
      <c r="B473" t="n">
        <v>0.2733686067019401</v>
      </c>
    </row>
    <row r="474">
      <c r="A474">
        <f>HYPERLINK("https://stackoverflow.com/q/59299127", "59299127")</f>
        <v/>
      </c>
      <c r="B474" t="n">
        <v>0.2995169082125605</v>
      </c>
    </row>
    <row r="475">
      <c r="A475">
        <f>HYPERLINK("https://stackoverflow.com/q/59320807", "59320807")</f>
        <v/>
      </c>
      <c r="B475" t="n">
        <v>0.23</v>
      </c>
    </row>
    <row r="476">
      <c r="A476">
        <f>HYPERLINK("https://stackoverflow.com/q/59322618", "59322618")</f>
        <v/>
      </c>
      <c r="B476" t="n">
        <v>0.2681481481481482</v>
      </c>
    </row>
    <row r="477">
      <c r="A477">
        <f>HYPERLINK("https://stackoverflow.com/q/59346308", "59346308")</f>
        <v/>
      </c>
      <c r="B477" t="n">
        <v>0.2222222222222223</v>
      </c>
    </row>
    <row r="478">
      <c r="A478">
        <f>HYPERLINK("https://stackoverflow.com/q/59370100", "59370100")</f>
        <v/>
      </c>
      <c r="B478" t="n">
        <v>0.357429718875502</v>
      </c>
    </row>
    <row r="479">
      <c r="A479">
        <f>HYPERLINK("https://stackoverflow.com/q/59389533", "59389533")</f>
        <v/>
      </c>
      <c r="B479" t="n">
        <v>0.2204007285974499</v>
      </c>
    </row>
    <row r="480">
      <c r="A480">
        <f>HYPERLINK("https://stackoverflow.com/q/59392920", "59392920")</f>
        <v/>
      </c>
      <c r="B480" t="n">
        <v>0.2021857923497268</v>
      </c>
    </row>
    <row r="481">
      <c r="A481">
        <f>HYPERLINK("https://stackoverflow.com/q/59399174", "59399174")</f>
        <v/>
      </c>
      <c r="B481" t="n">
        <v>0.2207207207207208</v>
      </c>
    </row>
    <row r="482">
      <c r="A482">
        <f>HYPERLINK("https://stackoverflow.com/q/59457801", "59457801")</f>
        <v/>
      </c>
      <c r="B482" t="n">
        <v>0.3346405228758171</v>
      </c>
    </row>
    <row r="483">
      <c r="A483">
        <f>HYPERLINK("https://stackoverflow.com/q/59516378", "59516378")</f>
        <v/>
      </c>
      <c r="B483" t="n">
        <v>0.2447665056360709</v>
      </c>
    </row>
    <row r="484">
      <c r="A484">
        <f>HYPERLINK("https://stackoverflow.com/q/59524629", "59524629")</f>
        <v/>
      </c>
      <c r="B484" t="n">
        <v>0.3292682926829269</v>
      </c>
    </row>
    <row r="485">
      <c r="A485">
        <f>HYPERLINK("https://stackoverflow.com/q/59538599", "59538599")</f>
        <v/>
      </c>
      <c r="B485" t="n">
        <v>0.2234706616729089</v>
      </c>
    </row>
    <row r="486">
      <c r="A486">
        <f>HYPERLINK("https://stackoverflow.com/q/59544770", "59544770")</f>
        <v/>
      </c>
      <c r="B486" t="n">
        <v>0.2459016393442623</v>
      </c>
    </row>
    <row r="487">
      <c r="A487">
        <f>HYPERLINK("https://stackoverflow.com/q/59625264", "59625264")</f>
        <v/>
      </c>
      <c r="B487" t="n">
        <v>0.3304473304473305</v>
      </c>
    </row>
    <row r="488">
      <c r="A488">
        <f>HYPERLINK("https://stackoverflow.com/q/59704836", "59704836")</f>
        <v/>
      </c>
      <c r="B488" t="n">
        <v>0.2126200274348423</v>
      </c>
    </row>
    <row r="489">
      <c r="A489">
        <f>HYPERLINK("https://stackoverflow.com/q/59771209", "59771209")</f>
        <v/>
      </c>
      <c r="B489" t="n">
        <v>0.3009845288326302</v>
      </c>
    </row>
    <row r="490">
      <c r="A490">
        <f>HYPERLINK("https://stackoverflow.com/q/59960130", "59960130")</f>
        <v/>
      </c>
      <c r="B490" t="n">
        <v>0.2326064382139149</v>
      </c>
    </row>
    <row r="491">
      <c r="A491">
        <f>HYPERLINK("https://stackoverflow.com/q/59962143", "59962143")</f>
        <v/>
      </c>
      <c r="B491" t="n">
        <v>0.2706093189964159</v>
      </c>
    </row>
    <row r="492">
      <c r="A492">
        <f>HYPERLINK("https://stackoverflow.com/q/59979336", "59979336")</f>
        <v/>
      </c>
      <c r="B492" t="n">
        <v>0.2139303482587065</v>
      </c>
    </row>
    <row r="493">
      <c r="A493">
        <f>HYPERLINK("https://stackoverflow.com/q/59979487", "59979487")</f>
        <v/>
      </c>
      <c r="B493" t="n">
        <v>0.2863247863247864</v>
      </c>
    </row>
    <row r="494">
      <c r="A494">
        <f>HYPERLINK("https://stackoverflow.com/q/60005599", "60005599")</f>
        <v/>
      </c>
      <c r="B494" t="n">
        <v>0.2362707535121329</v>
      </c>
    </row>
    <row r="495">
      <c r="A495">
        <f>HYPERLINK("https://stackoverflow.com/q/60063934", "60063934")</f>
        <v/>
      </c>
      <c r="B495" t="n">
        <v>0.4355281207133059</v>
      </c>
    </row>
    <row r="496">
      <c r="A496">
        <f>HYPERLINK("https://stackoverflow.com/q/60152570", "60152570")</f>
        <v/>
      </c>
      <c r="B496" t="n">
        <v>0.2194444444444445</v>
      </c>
    </row>
    <row r="497">
      <c r="A497">
        <f>HYPERLINK("https://stackoverflow.com/q/60169520", "60169520")</f>
        <v/>
      </c>
      <c r="B497" t="n">
        <v>0.2399355877616748</v>
      </c>
    </row>
    <row r="498">
      <c r="A498">
        <f>HYPERLINK("https://stackoverflow.com/q/60175980", "60175980")</f>
        <v/>
      </c>
      <c r="B498" t="n">
        <v>0.2567901234567901</v>
      </c>
    </row>
    <row r="499">
      <c r="A499">
        <f>HYPERLINK("https://stackoverflow.com/q/60181728", "60181728")</f>
        <v/>
      </c>
      <c r="B499" t="n">
        <v>0.295138888888889</v>
      </c>
    </row>
    <row r="500">
      <c r="A500">
        <f>HYPERLINK("https://stackoverflow.com/q/60209158", "60209158")</f>
        <v/>
      </c>
      <c r="B500" t="n">
        <v>0.2205128205128206</v>
      </c>
    </row>
    <row r="501">
      <c r="A501">
        <f>HYPERLINK("https://stackoverflow.com/q/60230705", "60230705")</f>
        <v/>
      </c>
      <c r="B501" t="n">
        <v>0.3099415204678362</v>
      </c>
    </row>
    <row r="502">
      <c r="A502">
        <f>HYPERLINK("https://stackoverflow.com/q/60312818", "60312818")</f>
        <v/>
      </c>
      <c r="B502" t="n">
        <v>0.4160756501182034</v>
      </c>
    </row>
    <row r="503">
      <c r="A503">
        <f>HYPERLINK("https://stackoverflow.com/q/60333516", "60333516")</f>
        <v/>
      </c>
      <c r="B503" t="n">
        <v>0.1797385620915032</v>
      </c>
    </row>
    <row r="504">
      <c r="A504">
        <f>HYPERLINK("https://stackoverflow.com/q/60357457", "60357457")</f>
        <v/>
      </c>
      <c r="B504" t="n">
        <v>0.2592592592592593</v>
      </c>
    </row>
    <row r="505">
      <c r="A505">
        <f>HYPERLINK("https://stackoverflow.com/q/60361840", "60361840")</f>
        <v/>
      </c>
      <c r="B505" t="n">
        <v>0.3189542483660132</v>
      </c>
    </row>
    <row r="506">
      <c r="A506">
        <f>HYPERLINK("https://stackoverflow.com/q/60400547", "60400547")</f>
        <v/>
      </c>
      <c r="B506" t="n">
        <v>0.3344907407407408</v>
      </c>
    </row>
    <row r="507">
      <c r="A507">
        <f>HYPERLINK("https://stackoverflow.com/q/60416906", "60416906")</f>
        <v/>
      </c>
      <c r="B507" t="n">
        <v>0.2403381642512078</v>
      </c>
    </row>
    <row r="508">
      <c r="A508">
        <f>HYPERLINK("https://stackoverflow.com/q/60428312", "60428312")</f>
        <v/>
      </c>
      <c r="B508" t="n">
        <v>0.2359550561797753</v>
      </c>
    </row>
    <row r="509">
      <c r="A509">
        <f>HYPERLINK("https://stackoverflow.com/q/60434306", "60434306")</f>
        <v/>
      </c>
      <c r="B509" t="n">
        <v>0.2475386779184248</v>
      </c>
    </row>
    <row r="510">
      <c r="A510">
        <f>HYPERLINK("https://stackoverflow.com/q/60445843", "60445843")</f>
        <v/>
      </c>
      <c r="B510" t="n">
        <v>0.2927350427350427</v>
      </c>
    </row>
    <row r="511">
      <c r="A511">
        <f>HYPERLINK("https://stackoverflow.com/q/60543867", "60543867")</f>
        <v/>
      </c>
      <c r="B511" t="n">
        <v>0.3105022831050229</v>
      </c>
    </row>
    <row r="512">
      <c r="A512">
        <f>HYPERLINK("https://stackoverflow.com/q/60609166", "60609166")</f>
        <v/>
      </c>
      <c r="B512" t="n">
        <v>0.2842592592592592</v>
      </c>
    </row>
    <row r="513">
      <c r="A513">
        <f>HYPERLINK("https://stackoverflow.com/q/60665681", "60665681")</f>
        <v/>
      </c>
      <c r="B513" t="n">
        <v>0.2249322493224933</v>
      </c>
    </row>
    <row r="514">
      <c r="A514">
        <f>HYPERLINK("https://stackoverflow.com/q/60706826", "60706826")</f>
        <v/>
      </c>
      <c r="B514" t="n">
        <v>0.3055555555555556</v>
      </c>
    </row>
    <row r="515">
      <c r="A515">
        <f>HYPERLINK("https://stackoverflow.com/q/60763258", "60763258")</f>
        <v/>
      </c>
      <c r="B515" t="n">
        <v>0.2844444444444444</v>
      </c>
    </row>
    <row r="516">
      <c r="A516">
        <f>HYPERLINK("https://stackoverflow.com/q/60769225", "60769225")</f>
        <v/>
      </c>
      <c r="B516" t="n">
        <v>0.2379227053140097</v>
      </c>
    </row>
    <row r="517">
      <c r="A517">
        <f>HYPERLINK("https://stackoverflow.com/q/60779964", "60779964")</f>
        <v/>
      </c>
      <c r="B517" t="n">
        <v>0.245679012345679</v>
      </c>
    </row>
    <row r="518">
      <c r="A518">
        <f>HYPERLINK("https://stackoverflow.com/q/60838280", "60838280")</f>
        <v/>
      </c>
      <c r="B518" t="n">
        <v>0.2561728395061729</v>
      </c>
    </row>
    <row r="519">
      <c r="A519">
        <f>HYPERLINK("https://stackoverflow.com/q/60862896", "60862896")</f>
        <v/>
      </c>
      <c r="B519" t="n">
        <v>0.3565323565323565</v>
      </c>
    </row>
    <row r="520">
      <c r="A520">
        <f>HYPERLINK("https://stackoverflow.com/q/60887200", "60887200")</f>
        <v/>
      </c>
      <c r="B520" t="n">
        <v>0.2274305555555556</v>
      </c>
    </row>
    <row r="521">
      <c r="A521">
        <f>HYPERLINK("https://stackoverflow.com/q/60945360", "60945360")</f>
        <v/>
      </c>
      <c r="B521" t="n">
        <v>0.3108614232209738</v>
      </c>
    </row>
    <row r="522">
      <c r="A522">
        <f>HYPERLINK("https://stackoverflow.com/q/61014391", "61014391")</f>
        <v/>
      </c>
      <c r="B522" t="n">
        <v>0.2364672364672365</v>
      </c>
    </row>
    <row r="523">
      <c r="A523">
        <f>HYPERLINK("https://stackoverflow.com/q/61016404", "61016404")</f>
        <v/>
      </c>
      <c r="B523" t="n">
        <v>0.3203309692671395</v>
      </c>
    </row>
    <row r="524">
      <c r="A524">
        <f>HYPERLINK("https://stackoverflow.com/q/61038662", "61038662")</f>
        <v/>
      </c>
      <c r="B524" t="n">
        <v>0.1968810916179337</v>
      </c>
    </row>
    <row r="525">
      <c r="A525">
        <f>HYPERLINK("https://stackoverflow.com/q/61058282", "61058282")</f>
        <v/>
      </c>
      <c r="B525" t="n">
        <v>0.2709284627092847</v>
      </c>
    </row>
    <row r="526">
      <c r="A526">
        <f>HYPERLINK("https://stackoverflow.com/q/61131140", "61131140")</f>
        <v/>
      </c>
      <c r="B526" t="n">
        <v>0.3232323232323232</v>
      </c>
    </row>
    <row r="527">
      <c r="A527">
        <f>HYPERLINK("https://stackoverflow.com/q/61204978", "61204978")</f>
        <v/>
      </c>
      <c r="B527" t="n">
        <v>0.2154882154882155</v>
      </c>
    </row>
    <row r="528">
      <c r="A528">
        <f>HYPERLINK("https://stackoverflow.com/q/61226697", "61226697")</f>
        <v/>
      </c>
      <c r="B528" t="n">
        <v>0.2325925925925927</v>
      </c>
    </row>
    <row r="529">
      <c r="A529">
        <f>HYPERLINK("https://stackoverflow.com/q/61238595", "61238595")</f>
        <v/>
      </c>
      <c r="B529" t="n">
        <v>0.3128654970760235</v>
      </c>
    </row>
    <row r="530">
      <c r="A530">
        <f>HYPERLINK("https://stackoverflow.com/q/61242253", "61242253")</f>
        <v/>
      </c>
      <c r="B530" t="n">
        <v>0.2503346720214191</v>
      </c>
    </row>
    <row r="531">
      <c r="A531">
        <f>HYPERLINK("https://stackoverflow.com/q/61252925", "61252925")</f>
        <v/>
      </c>
      <c r="B531" t="n">
        <v>0.247863247863248</v>
      </c>
    </row>
    <row r="532">
      <c r="A532">
        <f>HYPERLINK("https://stackoverflow.com/q/61332655", "61332655")</f>
        <v/>
      </c>
      <c r="B532" t="n">
        <v>0.273927392739274</v>
      </c>
    </row>
    <row r="533">
      <c r="A533">
        <f>HYPERLINK("https://stackoverflow.com/q/61422412", "61422412")</f>
        <v/>
      </c>
      <c r="B533" t="n">
        <v>0.268733850129199</v>
      </c>
    </row>
    <row r="534">
      <c r="A534">
        <f>HYPERLINK("https://stackoverflow.com/q/61443240", "61443240")</f>
        <v/>
      </c>
      <c r="B534" t="n">
        <v>0.2837837837837839</v>
      </c>
    </row>
    <row r="535">
      <c r="A535">
        <f>HYPERLINK("https://stackoverflow.com/q/61454256", "61454256")</f>
        <v/>
      </c>
      <c r="B535" t="n">
        <v>0.2328042328042329</v>
      </c>
    </row>
    <row r="536">
      <c r="A536">
        <f>HYPERLINK("https://stackoverflow.com/q/61469908", "61469908")</f>
        <v/>
      </c>
      <c r="B536" t="n">
        <v>0.2467836257309942</v>
      </c>
    </row>
    <row r="537">
      <c r="A537">
        <f>HYPERLINK("https://stackoverflow.com/q/61483577", "61483577")</f>
        <v/>
      </c>
      <c r="B537" t="n">
        <v>0.2873015873015873</v>
      </c>
    </row>
    <row r="538">
      <c r="A538">
        <f>HYPERLINK("https://stackoverflow.com/q/61487083", "61487083")</f>
        <v/>
      </c>
      <c r="B538" t="n">
        <v>0.2549019607843138</v>
      </c>
    </row>
    <row r="539">
      <c r="A539">
        <f>HYPERLINK("https://stackoverflow.com/q/61494118", "61494118")</f>
        <v/>
      </c>
      <c r="B539" t="n">
        <v>0.3018682399213373</v>
      </c>
    </row>
    <row r="540">
      <c r="A540">
        <f>HYPERLINK("https://stackoverflow.com/q/61505590", "61505590")</f>
        <v/>
      </c>
      <c r="B540" t="n">
        <v>0.2592592592592593</v>
      </c>
    </row>
    <row r="541">
      <c r="A541">
        <f>HYPERLINK("https://stackoverflow.com/q/61507119", "61507119")</f>
        <v/>
      </c>
      <c r="B541" t="n">
        <v>0.2578875171467765</v>
      </c>
    </row>
    <row r="542">
      <c r="A542">
        <f>HYPERLINK("https://stackoverflow.com/q/61509970", "61509970")</f>
        <v/>
      </c>
      <c r="B542" t="n">
        <v>0.2831978319783198</v>
      </c>
    </row>
    <row r="543">
      <c r="A543">
        <f>HYPERLINK("https://stackoverflow.com/q/61515127", "61515127")</f>
        <v/>
      </c>
      <c r="B543" t="n">
        <v>0.3118279569892474</v>
      </c>
    </row>
    <row r="544">
      <c r="A544">
        <f>HYPERLINK("https://stackoverflow.com/q/61526756", "61526756")</f>
        <v/>
      </c>
      <c r="B544" t="n">
        <v>0.2090395480225988</v>
      </c>
    </row>
    <row r="545">
      <c r="A545">
        <f>HYPERLINK("https://stackoverflow.com/q/61557784", "61557784")</f>
        <v/>
      </c>
      <c r="B545" t="n">
        <v>0.2626262626262627</v>
      </c>
    </row>
    <row r="546">
      <c r="A546">
        <f>HYPERLINK("https://stackoverflow.com/q/61594436", "61594436")</f>
        <v/>
      </c>
      <c r="B546" t="n">
        <v>0.3156565656565657</v>
      </c>
    </row>
    <row r="547">
      <c r="A547">
        <f>HYPERLINK("https://stackoverflow.com/q/61604943", "61604943")</f>
        <v/>
      </c>
      <c r="B547" t="n">
        <v>0.2342342342342343</v>
      </c>
    </row>
    <row r="548">
      <c r="A548">
        <f>HYPERLINK("https://stackoverflow.com/q/61639444", "61639444")</f>
        <v/>
      </c>
      <c r="B548" t="n">
        <v>0.2407407407407408</v>
      </c>
    </row>
    <row r="549">
      <c r="A549">
        <f>HYPERLINK("https://stackoverflow.com/q/61642239", "61642239")</f>
        <v/>
      </c>
      <c r="B549" t="n">
        <v>0.273960983884648</v>
      </c>
    </row>
    <row r="550">
      <c r="A550">
        <f>HYPERLINK("https://stackoverflow.com/q/61672841", "61672841")</f>
        <v/>
      </c>
      <c r="B550" t="n">
        <v>0.2714486638537272</v>
      </c>
    </row>
    <row r="551">
      <c r="A551">
        <f>HYPERLINK("https://stackoverflow.com/q/61677805", "61677805")</f>
        <v/>
      </c>
      <c r="B551" t="n">
        <v>0.2575757575757576</v>
      </c>
    </row>
    <row r="552">
      <c r="A552">
        <f>HYPERLINK("https://stackoverflow.com/q/61709741", "61709741")</f>
        <v/>
      </c>
      <c r="B552" t="n">
        <v>0.309423347398031</v>
      </c>
    </row>
    <row r="553">
      <c r="A553">
        <f>HYPERLINK("https://stackoverflow.com/q/61713625", "61713625")</f>
        <v/>
      </c>
      <c r="B553" t="n">
        <v>0.3158630328441648</v>
      </c>
    </row>
    <row r="554">
      <c r="A554">
        <f>HYPERLINK("https://stackoverflow.com/q/61734639", "61734639")</f>
        <v/>
      </c>
      <c r="B554" t="n">
        <v>0.3005698005698006</v>
      </c>
    </row>
    <row r="555">
      <c r="A555">
        <f>HYPERLINK("https://stackoverflow.com/q/61735365", "61735365")</f>
        <v/>
      </c>
      <c r="B555" t="n">
        <v>0.3864197530864198</v>
      </c>
    </row>
    <row r="556">
      <c r="A556">
        <f>HYPERLINK("https://stackoverflow.com/q/61742910", "61742910")</f>
        <v/>
      </c>
      <c r="B556" t="n">
        <v>0.2314814814814815</v>
      </c>
    </row>
    <row r="557">
      <c r="A557">
        <f>HYPERLINK("https://stackoverflow.com/q/61769866", "61769866")</f>
        <v/>
      </c>
      <c r="B557" t="n">
        <v>0.2725694444444445</v>
      </c>
    </row>
    <row r="558">
      <c r="A558">
        <f>HYPERLINK("https://stackoverflow.com/q/61775267", "61775267")</f>
        <v/>
      </c>
      <c r="B558" t="n">
        <v>0.2351046698872786</v>
      </c>
    </row>
    <row r="559">
      <c r="A559">
        <f>HYPERLINK("https://stackoverflow.com/q/61782655", "61782655")</f>
        <v/>
      </c>
      <c r="B559" t="n">
        <v>0.2154882154882155</v>
      </c>
    </row>
    <row r="560">
      <c r="A560">
        <f>HYPERLINK("https://stackoverflow.com/q/61818685", "61818685")</f>
        <v/>
      </c>
      <c r="B560" t="n">
        <v>0.2055555555555556</v>
      </c>
    </row>
    <row r="561">
      <c r="A561">
        <f>HYPERLINK("https://stackoverflow.com/q/61854113", "61854113")</f>
        <v/>
      </c>
      <c r="B561" t="n">
        <v>0.2777777777777778</v>
      </c>
    </row>
    <row r="562">
      <c r="A562">
        <f>HYPERLINK("https://stackoverflow.com/q/61932638", "61932638")</f>
        <v/>
      </c>
      <c r="B562" t="n">
        <v>0.2191780821917809</v>
      </c>
    </row>
    <row r="563">
      <c r="A563">
        <f>HYPERLINK("https://stackoverflow.com/q/61938413", "61938413")</f>
        <v/>
      </c>
      <c r="B563" t="n">
        <v>0.2685185185185186</v>
      </c>
    </row>
    <row r="564">
      <c r="A564">
        <f>HYPERLINK("https://stackoverflow.com/q/61977505", "61977505")</f>
        <v/>
      </c>
      <c r="B564" t="n">
        <v>0.2132132132132132</v>
      </c>
    </row>
    <row r="565">
      <c r="A565">
        <f>HYPERLINK("https://stackoverflow.com/q/61979138", "61979138")</f>
        <v/>
      </c>
      <c r="B565" t="n">
        <v>0.2289562289562289</v>
      </c>
    </row>
    <row r="566">
      <c r="A566">
        <f>HYPERLINK("https://stackoverflow.com/q/62020899", "62020899")</f>
        <v/>
      </c>
      <c r="B566" t="n">
        <v>0.2031746031746032</v>
      </c>
    </row>
    <row r="567">
      <c r="A567">
        <f>HYPERLINK("https://stackoverflow.com/q/62022772", "62022772")</f>
        <v/>
      </c>
      <c r="B567" t="n">
        <v>0.1898989898989899</v>
      </c>
    </row>
    <row r="568">
      <c r="A568">
        <f>HYPERLINK("https://stackoverflow.com/q/62049728", "62049728")</f>
        <v/>
      </c>
      <c r="B568" t="n">
        <v>0.3442265795206971</v>
      </c>
    </row>
    <row r="569">
      <c r="A569">
        <f>HYPERLINK("https://stackoverflow.com/q/62076983", "62076983")</f>
        <v/>
      </c>
      <c r="B569" t="n">
        <v>0.3803418803418804</v>
      </c>
    </row>
    <row r="570">
      <c r="A570">
        <f>HYPERLINK("https://stackoverflow.com/q/62079800", "62079800")</f>
        <v/>
      </c>
      <c r="B570" t="n">
        <v>0.2298850574712643</v>
      </c>
    </row>
    <row r="571">
      <c r="A571">
        <f>HYPERLINK("https://stackoverflow.com/q/62081474", "62081474")</f>
        <v/>
      </c>
      <c r="B571" t="n">
        <v>0.3564814814814815</v>
      </c>
    </row>
    <row r="572">
      <c r="A572">
        <f>HYPERLINK("https://stackoverflow.com/q/62099257", "62099257")</f>
        <v/>
      </c>
      <c r="B572" t="n">
        <v>0.2813238770685579</v>
      </c>
    </row>
    <row r="573">
      <c r="A573">
        <f>HYPERLINK("https://stackoverflow.com/q/62100067", "62100067")</f>
        <v/>
      </c>
      <c r="B573" t="n">
        <v>0.2433333333333333</v>
      </c>
    </row>
    <row r="574">
      <c r="A574">
        <f>HYPERLINK("https://stackoverflow.com/q/62103461", "62103461")</f>
        <v/>
      </c>
      <c r="B574" t="n">
        <v>0.2158730158730159</v>
      </c>
    </row>
    <row r="575">
      <c r="A575">
        <f>HYPERLINK("https://stackoverflow.com/q/62107434", "62107434")</f>
        <v/>
      </c>
      <c r="B575" t="n">
        <v>0.357429718875502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